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<sst xmlns="http://schemas.openxmlformats.org/spreadsheetml/2006/main" count="832" uniqueCount="388">
  <si>
    <t>Válogatott keret 2019. 07.20. Zalaegerszeg</t>
  </si>
  <si>
    <t>FÉRFIAK</t>
  </si>
  <si>
    <t>Hely</t>
  </si>
  <si>
    <t>NÉV/Születési/Egyesület</t>
  </si>
  <si>
    <t>Kor</t>
  </si>
  <si>
    <t>Helyszín</t>
  </si>
  <si>
    <t>Eredmény</t>
  </si>
  <si>
    <t>Korszorzó</t>
  </si>
  <si>
    <t>Emelt eredmény</t>
  </si>
  <si>
    <t>Teljesítmény</t>
  </si>
  <si>
    <t>Pont</t>
  </si>
  <si>
    <t>100 m              RANGLISTA</t>
  </si>
  <si>
    <t>1</t>
  </si>
  <si>
    <t>Béres Sándor</t>
  </si>
  <si>
    <t>2017.OB Nyár</t>
  </si>
  <si>
    <t>Jön     A végén dől el, a formája alapján  hogy távolugrás vagy 100 m + váltó</t>
  </si>
  <si>
    <t>1970.08.18.</t>
  </si>
  <si>
    <t>F46</t>
  </si>
  <si>
    <t>Egri VSI</t>
  </si>
  <si>
    <t>2</t>
  </si>
  <si>
    <t>Homonnay Ferenc</t>
  </si>
  <si>
    <t>F84</t>
  </si>
  <si>
    <t>2018. OB  Nyár</t>
  </si>
  <si>
    <t>Jön</t>
  </si>
  <si>
    <t>1934-06-14</t>
  </si>
  <si>
    <t>Haladás</t>
  </si>
  <si>
    <t>3</t>
  </si>
  <si>
    <t>Bodnár Gábor</t>
  </si>
  <si>
    <t>F61</t>
  </si>
  <si>
    <t>Jön     Más számban is vagy a váltóban is szívesen szerepel</t>
  </si>
  <si>
    <t>1956.11.01.</t>
  </si>
  <si>
    <t xml:space="preserve">BHSE </t>
  </si>
  <si>
    <t>4</t>
  </si>
  <si>
    <t>Koltai Péter</t>
  </si>
  <si>
    <t>F49</t>
  </si>
  <si>
    <t>Nincs Infó</t>
  </si>
  <si>
    <t>1969-06-22</t>
  </si>
  <si>
    <t>Zenit SE</t>
  </si>
  <si>
    <t>5</t>
  </si>
  <si>
    <t>Budai Tamás</t>
  </si>
  <si>
    <t>F38</t>
  </si>
  <si>
    <t>1979-11-01</t>
  </si>
  <si>
    <t xml:space="preserve">Ikarus </t>
  </si>
  <si>
    <t>6</t>
  </si>
  <si>
    <t xml:space="preserve">Horváth János </t>
  </si>
  <si>
    <t>F62</t>
  </si>
  <si>
    <t>Jön VK</t>
  </si>
  <si>
    <t>1955-09-14</t>
  </si>
  <si>
    <t>Nyírkáta AC</t>
  </si>
  <si>
    <t>7</t>
  </si>
  <si>
    <t>Hallósy Zsolt</t>
  </si>
  <si>
    <t>F47</t>
  </si>
  <si>
    <t>1971-01-28</t>
  </si>
  <si>
    <t>Titán TC</t>
  </si>
  <si>
    <t>8</t>
  </si>
  <si>
    <t>Joó Tamás</t>
  </si>
  <si>
    <t>F42</t>
  </si>
  <si>
    <t>2018-ban 12,04  Nagy Brittania</t>
  </si>
  <si>
    <t>1976.04.05.</t>
  </si>
  <si>
    <t>9</t>
  </si>
  <si>
    <t>Mester Miklós</t>
  </si>
  <si>
    <t>F59</t>
  </si>
  <si>
    <t>Jönne VK</t>
  </si>
  <si>
    <t>1959.01.22.</t>
  </si>
  <si>
    <t>BP.Honvéd</t>
  </si>
  <si>
    <t>10</t>
  </si>
  <si>
    <t>Melegh Imre</t>
  </si>
  <si>
    <t>F77</t>
  </si>
  <si>
    <t>1941-06-08</t>
  </si>
  <si>
    <t>SZAC</t>
  </si>
  <si>
    <t>100 m   RANGLISTA</t>
  </si>
  <si>
    <t>NŐK</t>
  </si>
  <si>
    <t>Góczánné Tóth Zsuzsanna</t>
  </si>
  <si>
    <t>N61</t>
  </si>
  <si>
    <t>2018. Cakovec</t>
  </si>
  <si>
    <t>Zalaszám ZAC</t>
  </si>
  <si>
    <t>Volosinovszky Zoltánné</t>
  </si>
  <si>
    <t>N56</t>
  </si>
  <si>
    <t>2018. FORTUNA   14,5+0,24 = 14,74</t>
  </si>
  <si>
    <t>GYAC</t>
  </si>
  <si>
    <t>Csehné Kurdi Angéla</t>
  </si>
  <si>
    <t>Reménység Vác</t>
  </si>
  <si>
    <t>Kollmann Klára</t>
  </si>
  <si>
    <t>N59</t>
  </si>
  <si>
    <t>Jön.     Súlyban és kalapácsban már csapattag</t>
  </si>
  <si>
    <t>Nagykanizsai AK</t>
  </si>
  <si>
    <t>Jassó Anikó</t>
  </si>
  <si>
    <t>N45</t>
  </si>
  <si>
    <t>FTC</t>
  </si>
  <si>
    <t>Szentai Nóra</t>
  </si>
  <si>
    <t>N42</t>
  </si>
  <si>
    <t>Jönne</t>
  </si>
  <si>
    <t>TFSE</t>
  </si>
  <si>
    <t>Lóki Tamásné</t>
  </si>
  <si>
    <t>N82</t>
  </si>
  <si>
    <t>Tiszteletbeli meghívott</t>
  </si>
  <si>
    <t>Pécs Kelet SE</t>
  </si>
  <si>
    <t>Bokros Ildikó</t>
  </si>
  <si>
    <t>N52</t>
  </si>
  <si>
    <t>Nincs eredménye</t>
  </si>
  <si>
    <t>400 m     RANGLISTA</t>
  </si>
  <si>
    <t>mp-ben</t>
  </si>
  <si>
    <t>Kósa Zoltán</t>
  </si>
  <si>
    <t>F50</t>
  </si>
  <si>
    <t>Malaga,2018.szep, középfutam</t>
  </si>
  <si>
    <t>1967.10.01.</t>
  </si>
  <si>
    <t>VEDAC</t>
  </si>
  <si>
    <t>Gajdos Tamás</t>
  </si>
  <si>
    <t>F60</t>
  </si>
  <si>
    <t>Veterán OB 2018</t>
  </si>
  <si>
    <t>1958.05.26</t>
  </si>
  <si>
    <t>Ikarus BSE</t>
  </si>
  <si>
    <t>Jurth Gyula</t>
  </si>
  <si>
    <t>2019.Fedett OB</t>
  </si>
  <si>
    <t>Esetleg jönne Versenyen kívül  és a váltóban</t>
  </si>
  <si>
    <t>1959.05.14.</t>
  </si>
  <si>
    <t>BAB SE</t>
  </si>
  <si>
    <t>2018-ban 60,05   Nagy Brittania</t>
  </si>
  <si>
    <t>Jönne  Versenyen kívül</t>
  </si>
  <si>
    <t>BP.HONVÉD</t>
  </si>
  <si>
    <t>400 m   RANGLISTA</t>
  </si>
  <si>
    <t>Kollman Klára</t>
  </si>
  <si>
    <t>2018.OB Nyár    76,5+0,24 = 76,74</t>
  </si>
  <si>
    <t>1959.05.20</t>
  </si>
  <si>
    <t>Nagykanizsai aK</t>
  </si>
  <si>
    <t>Staicu Simona</t>
  </si>
  <si>
    <t>N47</t>
  </si>
  <si>
    <t>1971.05.05.</t>
  </si>
  <si>
    <t>Wieland Ilona</t>
  </si>
  <si>
    <t>N66</t>
  </si>
  <si>
    <t>2018.Malaga VB</t>
  </si>
  <si>
    <t>Makrai Zsuzsa</t>
  </si>
  <si>
    <t>N46</t>
  </si>
  <si>
    <t>nincs infó</t>
  </si>
  <si>
    <t>MAC</t>
  </si>
  <si>
    <t>Szurok Etelka</t>
  </si>
  <si>
    <t>N71</t>
  </si>
  <si>
    <t>Hunyadi DSE</t>
  </si>
  <si>
    <t>Fodorné Karsai Bea</t>
  </si>
  <si>
    <t>1500 m  RANGLISTA</t>
  </si>
  <si>
    <t>Telek András</t>
  </si>
  <si>
    <t>Torun, 2019.03.29.          4 p 47,69 mp</t>
  </si>
  <si>
    <t>1960.03.09.</t>
  </si>
  <si>
    <t>BEAC</t>
  </si>
  <si>
    <t xml:space="preserve"> </t>
  </si>
  <si>
    <t>Jön, de nem teljesen biztos</t>
  </si>
  <si>
    <t>Boross Gábor</t>
  </si>
  <si>
    <t>F44</t>
  </si>
  <si>
    <t>Torun, 2019.03.29.          4 p 14,36 mp</t>
  </si>
  <si>
    <t>1975.01.17</t>
  </si>
  <si>
    <t>Kárász Zakariás</t>
  </si>
  <si>
    <t>Nincs infó</t>
  </si>
  <si>
    <t>1978.07.16</t>
  </si>
  <si>
    <t>Bp.Honvéd</t>
  </si>
  <si>
    <t>Somogyi Gábor</t>
  </si>
  <si>
    <t>F55</t>
  </si>
  <si>
    <t>2018. Cakovec     5' 05,66</t>
  </si>
  <si>
    <t>1962.10.06.</t>
  </si>
  <si>
    <t>SYN-FIT Szgh</t>
  </si>
  <si>
    <t>Simák Gergő</t>
  </si>
  <si>
    <t>1980</t>
  </si>
  <si>
    <t>Pegazus</t>
  </si>
  <si>
    <t>Szabados Gábor</t>
  </si>
  <si>
    <t>F48?</t>
  </si>
  <si>
    <t>1970.10.30.</t>
  </si>
  <si>
    <t>Oszlányi Réka</t>
  </si>
  <si>
    <t>N40</t>
  </si>
  <si>
    <t>Hámori Márta</t>
  </si>
  <si>
    <t>N43</t>
  </si>
  <si>
    <t>2018. OB  Nyár 800 m 2'40,28</t>
  </si>
  <si>
    <t>sérült</t>
  </si>
  <si>
    <t>MAGASUGRÁS  VÁLOGATOTT KERET</t>
  </si>
  <si>
    <t xml:space="preserve">FÉRFIAK </t>
  </si>
  <si>
    <t>Ferenczi Imre</t>
  </si>
  <si>
    <t>Bonyhád</t>
  </si>
  <si>
    <t>Vörös András</t>
  </si>
  <si>
    <t>Edzés  155</t>
  </si>
  <si>
    <t>Szombathely</t>
  </si>
  <si>
    <t>Tari István</t>
  </si>
  <si>
    <t>F68</t>
  </si>
  <si>
    <t>Fedett OB      2019.</t>
  </si>
  <si>
    <t>1950.07.09.</t>
  </si>
  <si>
    <t>Tímár Mihály</t>
  </si>
  <si>
    <t>1950.07.17.</t>
  </si>
  <si>
    <t>Galó Tibor</t>
  </si>
  <si>
    <t>F43</t>
  </si>
  <si>
    <t>Fedett OB      2018.</t>
  </si>
  <si>
    <t>Sérülés</t>
  </si>
  <si>
    <t>Petőfi SE Zamárdi</t>
  </si>
  <si>
    <t>Papp Napóleon</t>
  </si>
  <si>
    <t>F37</t>
  </si>
  <si>
    <t>1981.09.18.</t>
  </si>
  <si>
    <t>Kőrösi István</t>
  </si>
  <si>
    <t>F67</t>
  </si>
  <si>
    <t>Zamárdi 2018</t>
  </si>
  <si>
    <t>1950-09-15</t>
  </si>
  <si>
    <t>BHSE</t>
  </si>
  <si>
    <t xml:space="preserve"> NŐK </t>
  </si>
  <si>
    <t>Magó Dávidné</t>
  </si>
  <si>
    <t>N64</t>
  </si>
  <si>
    <t>Torun VB 2019</t>
  </si>
  <si>
    <t>Kecskeméti KDSE</t>
  </si>
  <si>
    <t>2018.OB Nyár</t>
  </si>
  <si>
    <t>Faragóné Czanik Éva</t>
  </si>
  <si>
    <t>N55</t>
  </si>
  <si>
    <t>Fedett OB 2019</t>
  </si>
  <si>
    <t>1964-03-08</t>
  </si>
  <si>
    <t>KKF DSE</t>
  </si>
  <si>
    <t>1974-09-26</t>
  </si>
  <si>
    <t>ZALASZÁM</t>
  </si>
  <si>
    <t>Nagy Erzsébet</t>
  </si>
  <si>
    <t>N57</t>
  </si>
  <si>
    <t>Zamárdi              2018.06.02.</t>
  </si>
  <si>
    <t>1960-10-27</t>
  </si>
  <si>
    <t>Szabó Ilona</t>
  </si>
  <si>
    <t>1952-09-06</t>
  </si>
  <si>
    <t>TÁVOLUGRÁS   VÁLOGATOTT KERET</t>
  </si>
  <si>
    <t>Ignáth Antal</t>
  </si>
  <si>
    <t>1956-07-24</t>
  </si>
  <si>
    <t>DEVAK</t>
  </si>
  <si>
    <t>Kurunczi Zoltán</t>
  </si>
  <si>
    <t>F80</t>
  </si>
  <si>
    <t>Torun, 2019.03.29.          363 cm</t>
  </si>
  <si>
    <t>1938.10.17.</t>
  </si>
  <si>
    <t>Debrecen</t>
  </si>
  <si>
    <t>F48</t>
  </si>
  <si>
    <t>Nincs adat, csak edzés eredmény</t>
  </si>
  <si>
    <t>Jön     A végén dől el, a formája alapján  hogy távolugrás vagy 100 m</t>
  </si>
  <si>
    <t>Horváth János</t>
  </si>
  <si>
    <t>F63</t>
  </si>
  <si>
    <t>Torun, 2019.03.29.          479 cm</t>
  </si>
  <si>
    <t>Monostori Ákos</t>
  </si>
  <si>
    <t>Nincs adat</t>
  </si>
  <si>
    <t>1975-04-22</t>
  </si>
  <si>
    <t>IKARUS BSE</t>
  </si>
  <si>
    <t>Szorre Endre</t>
  </si>
  <si>
    <t>2018.Szeged 05.12.</t>
  </si>
  <si>
    <t>1962-10-28</t>
  </si>
  <si>
    <t>2019. Edzés</t>
  </si>
  <si>
    <t>2018-ban 4,79 m</t>
  </si>
  <si>
    <t xml:space="preserve">NŐK </t>
  </si>
  <si>
    <t>Rácz Réka</t>
  </si>
  <si>
    <t>N39</t>
  </si>
  <si>
    <t>Gyurina Ivett</t>
  </si>
  <si>
    <t>N38</t>
  </si>
  <si>
    <t>Bíró Csilla</t>
  </si>
  <si>
    <t>F41</t>
  </si>
  <si>
    <t>1977.08.22.</t>
  </si>
  <si>
    <t>Esetleg jön  VK</t>
  </si>
  <si>
    <t>Cseh Angéla</t>
  </si>
  <si>
    <t>Verőce</t>
  </si>
  <si>
    <t>HÁRMASUGRÁS   VÁLOGATOTT  KERET</t>
  </si>
  <si>
    <t>2018.OB nyár</t>
  </si>
  <si>
    <t>Kőrősi István</t>
  </si>
  <si>
    <t>Cakovec 2018</t>
  </si>
  <si>
    <t>Sérült</t>
  </si>
  <si>
    <t>1974-09-17</t>
  </si>
  <si>
    <t>Szirbucz Andrea</t>
  </si>
  <si>
    <t>Malaga VB 2018</t>
  </si>
  <si>
    <t>1972.05.07.</t>
  </si>
  <si>
    <t>KSI</t>
  </si>
  <si>
    <t>Veterán OB   Ikarus            2018</t>
  </si>
  <si>
    <t>1979-05-06</t>
  </si>
  <si>
    <t>DVSE</t>
  </si>
  <si>
    <t>Volosinovszki Zoltánné</t>
  </si>
  <si>
    <t>1962-07-02</t>
  </si>
  <si>
    <t>F81</t>
  </si>
  <si>
    <t>1937.12.22.</t>
  </si>
  <si>
    <t>Dr.Jeremiás Attila</t>
  </si>
  <si>
    <t>F75</t>
  </si>
  <si>
    <t>1943.08.18.</t>
  </si>
  <si>
    <t>KAC</t>
  </si>
  <si>
    <t>Jön, 100 m-en is csapattag</t>
  </si>
  <si>
    <t>Bosák Attila</t>
  </si>
  <si>
    <t>F58</t>
  </si>
  <si>
    <t>1960.02.17</t>
  </si>
  <si>
    <t>BNDC</t>
  </si>
  <si>
    <t>Fábián Zoltán</t>
  </si>
  <si>
    <t>2018.Cakovec</t>
  </si>
  <si>
    <t>1969-04-22</t>
  </si>
  <si>
    <t>HVSE</t>
  </si>
  <si>
    <t xml:space="preserve">                        SÚLYLÖKÉS  VÁLOGATOTT  KERET</t>
  </si>
  <si>
    <t>Gosztolai Mária</t>
  </si>
  <si>
    <t>1947.09.13.</t>
  </si>
  <si>
    <t>GERELY   VÁLOGATOTT  KERET</t>
  </si>
  <si>
    <t>Kis Pál</t>
  </si>
  <si>
    <t>1960-03-22</t>
  </si>
  <si>
    <t>Hodiák SE</t>
  </si>
  <si>
    <t>Hegedüs Milán</t>
  </si>
  <si>
    <t>2018.Zamárdi</t>
  </si>
  <si>
    <t>1970.09.09.</t>
  </si>
  <si>
    <t>Varga Lajos</t>
  </si>
  <si>
    <t>Veterán OB   Ikarus            2015.07.18.</t>
  </si>
  <si>
    <t>1970-10-10</t>
  </si>
  <si>
    <t>Hegedüs Antal</t>
  </si>
  <si>
    <t>F74</t>
  </si>
  <si>
    <t>1943-08-29</t>
  </si>
  <si>
    <t>Benczen.Preisinger Ágnes</t>
  </si>
  <si>
    <t>1973.08.03.</t>
  </si>
  <si>
    <t>Tarnócai Éva</t>
  </si>
  <si>
    <t>1963-09-11</t>
  </si>
  <si>
    <t>Jön VK,   Magasban csapattag</t>
  </si>
  <si>
    <t>Kalapácsvetés   VÁLOGATOTT  KERET</t>
  </si>
  <si>
    <t xml:space="preserve">Veterán OB  2018 Ikarus            </t>
  </si>
  <si>
    <t>Belházi János</t>
  </si>
  <si>
    <t>1937-02-06</t>
  </si>
  <si>
    <t>DSC-SI</t>
  </si>
  <si>
    <t>Ruzsinka István</t>
  </si>
  <si>
    <t>1948.02.13.</t>
  </si>
  <si>
    <t>Küllős Péter</t>
  </si>
  <si>
    <t>Szombathelyi dobó verseny 2018.06.28.</t>
  </si>
  <si>
    <t>1976.03.29.</t>
  </si>
  <si>
    <t>Lezsák Balázs</t>
  </si>
  <si>
    <t>F53</t>
  </si>
  <si>
    <t>1965.05.27.</t>
  </si>
  <si>
    <t>Haladás VSE</t>
  </si>
  <si>
    <t>Benes Magdolna</t>
  </si>
  <si>
    <t>1954-04-15</t>
  </si>
  <si>
    <t>Diszkoszvetés   VÁLOGATOTT  KERET</t>
  </si>
  <si>
    <t xml:space="preserve">Benczenleitner Ottó                          </t>
  </si>
  <si>
    <t>F52</t>
  </si>
  <si>
    <t xml:space="preserve">1966.11.24. </t>
  </si>
  <si>
    <t xml:space="preserve">Földi Mihály </t>
  </si>
  <si>
    <t>2018.</t>
  </si>
  <si>
    <t>1950.03.22.</t>
  </si>
  <si>
    <t>Jön  VK</t>
  </si>
  <si>
    <t>Edzés</t>
  </si>
  <si>
    <t xml:space="preserve">Kovács István                       </t>
  </si>
  <si>
    <t>F91</t>
  </si>
  <si>
    <t>VETERÁN OB</t>
  </si>
  <si>
    <t>1927.11.15.</t>
  </si>
  <si>
    <t>F71</t>
  </si>
  <si>
    <t>1948.02.13</t>
  </si>
  <si>
    <t>N70</t>
  </si>
  <si>
    <t>2018 Fortuna</t>
  </si>
  <si>
    <t>2018.Fortuna</t>
  </si>
  <si>
    <t>Jánosi Viktória</t>
  </si>
  <si>
    <t>2018 OB Nyár</t>
  </si>
  <si>
    <t>N60</t>
  </si>
  <si>
    <t>ik</t>
  </si>
  <si>
    <t>21 Vacsora</t>
  </si>
  <si>
    <t>Jön,VK</t>
  </si>
  <si>
    <t>Járai Venter Melinda</t>
  </si>
  <si>
    <t>N41</t>
  </si>
  <si>
    <t>2019.Dél-Afrika</t>
  </si>
  <si>
    <t>Jön valószínűleg</t>
  </si>
  <si>
    <t>Dél-Afrika</t>
  </si>
  <si>
    <t>Jön, de lehet csak 1500 m-en</t>
  </si>
  <si>
    <t>Jön, VK</t>
  </si>
  <si>
    <t>Torun 2019 4'57,26 mp Ef</t>
  </si>
  <si>
    <t>F39</t>
  </si>
  <si>
    <t>2018.Madrid                    4p 12,14 mp</t>
  </si>
  <si>
    <t>Jönne, de még versenyen bizonyítania kell addig</t>
  </si>
  <si>
    <t>2018.Gyula          130 cm OCS</t>
  </si>
  <si>
    <t>2018. Osztrák OB</t>
  </si>
  <si>
    <t>2018.Gyula          101 cm  OCS</t>
  </si>
  <si>
    <t>Jön, de már 100 m és távol csapattag</t>
  </si>
  <si>
    <t>Kis Imre</t>
  </si>
  <si>
    <t>Nem jön</t>
  </si>
  <si>
    <t>2018.Gyula</t>
  </si>
  <si>
    <t>Jön, VK esetleg</t>
  </si>
  <si>
    <t>Sérült, nem jön</t>
  </si>
  <si>
    <t>Jön  VK esetleg</t>
  </si>
  <si>
    <t>Jönne VK, kalapácsban már csapattag</t>
  </si>
  <si>
    <t>Kis Imréné</t>
  </si>
  <si>
    <t>Jönne esetleg  VK</t>
  </si>
  <si>
    <t>1947.01.05.</t>
  </si>
  <si>
    <t>Jön, VK esetleg, gerelyben csapattag</t>
  </si>
  <si>
    <t>Horák Mária</t>
  </si>
  <si>
    <t>jön VK</t>
  </si>
  <si>
    <t>2019 Szekszárd</t>
  </si>
  <si>
    <t>Bölöni Eszter</t>
  </si>
  <si>
    <t>1970-06-</t>
  </si>
  <si>
    <t>Vasas</t>
  </si>
  <si>
    <t>N49</t>
  </si>
  <si>
    <t>?</t>
  </si>
  <si>
    <t>2019.Szekszárd</t>
  </si>
  <si>
    <t>N44</t>
  </si>
  <si>
    <t>1975.03.24.</t>
  </si>
  <si>
    <t>F56</t>
  </si>
  <si>
    <t xml:space="preserve">Jön </t>
  </si>
  <si>
    <t>Jön Tartalék</t>
  </si>
  <si>
    <t>Dr.Csóra Jeanett</t>
  </si>
  <si>
    <t>2019.06.01.-ig beérkezett információk alapján</t>
  </si>
  <si>
    <t>Jön, de 100 m és távol már csapattag</t>
  </si>
  <si>
    <t>Szabó Nikolett</t>
  </si>
  <si>
    <t>2019. Felnőtt CSB</t>
  </si>
  <si>
    <t>F82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</si>
</sst>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53">
    <font>
      <sz val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2"/>
    </font>
    <font>
      <sz val="10"/>
      <color indexed="9"/>
      <name val="Arial CE"/>
      <family val="2"/>
    </font>
    <font>
      <b/>
      <sz val="10"/>
      <name val="Arial"/>
      <family val="0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2"/>
      <name val="Arial"/>
      <family val="2"/>
    </font>
    <font>
      <sz val="9.5"/>
      <color indexed="63"/>
      <name val="Arial"/>
      <family val="2"/>
    </font>
    <font>
      <sz val="12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b/>
      <sz val="9.5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8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/>
    </xf>
    <xf numFmtId="49" fontId="0" fillId="0" borderId="12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1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/>
      <protection locked="0"/>
    </xf>
    <xf numFmtId="2" fontId="3" fillId="0" borderId="15" xfId="0" applyNumberFormat="1" applyFont="1" applyFill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49" fontId="0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 applyProtection="1">
      <alignment/>
      <protection locked="0"/>
    </xf>
    <xf numFmtId="2" fontId="0" fillId="33" borderId="19" xfId="0" applyNumberFormat="1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2" fontId="0" fillId="33" borderId="19" xfId="0" applyNumberFormat="1" applyFont="1" applyFill="1" applyBorder="1" applyAlignment="1" applyProtection="1">
      <alignment horizontal="center"/>
      <protection locked="0"/>
    </xf>
    <xf numFmtId="2" fontId="0" fillId="33" borderId="19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4" fillId="33" borderId="19" xfId="0" applyFont="1" applyFill="1" applyBorder="1" applyAlignment="1" applyProtection="1">
      <alignment/>
      <protection locked="0"/>
    </xf>
    <xf numFmtId="49" fontId="5" fillId="34" borderId="19" xfId="0" applyNumberFormat="1" applyFont="1" applyFill="1" applyBorder="1" applyAlignment="1">
      <alignment/>
    </xf>
    <xf numFmtId="0" fontId="5" fillId="34" borderId="19" xfId="0" applyFont="1" applyFill="1" applyBorder="1" applyAlignment="1" applyProtection="1">
      <alignment/>
      <protection locked="0"/>
    </xf>
    <xf numFmtId="0" fontId="5" fillId="34" borderId="19" xfId="0" applyFont="1" applyFill="1" applyBorder="1" applyAlignment="1" applyProtection="1">
      <alignment horizontal="left" vertical="center" wrapText="1"/>
      <protection locked="0"/>
    </xf>
    <xf numFmtId="2" fontId="5" fillId="34" borderId="19" xfId="0" applyNumberFormat="1" applyFont="1" applyFill="1" applyBorder="1" applyAlignment="1" applyProtection="1">
      <alignment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2" fontId="5" fillId="34" borderId="19" xfId="0" applyNumberFormat="1" applyFont="1" applyFill="1" applyBorder="1" applyAlignment="1" applyProtection="1">
      <alignment horizontal="center"/>
      <protection locked="0"/>
    </xf>
    <xf numFmtId="2" fontId="5" fillId="34" borderId="19" xfId="0" applyNumberFormat="1" applyFont="1" applyFill="1" applyBorder="1" applyAlignment="1">
      <alignment horizontal="center"/>
    </xf>
    <xf numFmtId="1" fontId="5" fillId="34" borderId="19" xfId="0" applyNumberFormat="1" applyFont="1" applyFill="1" applyBorder="1" applyAlignment="1" applyProtection="1">
      <alignment horizontal="center"/>
      <protection locked="0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5" fillId="34" borderId="19" xfId="0" applyFont="1" applyFill="1" applyBorder="1" applyAlignment="1">
      <alignment horizontal="left" vertical="center" wrapText="1"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6" fillId="34" borderId="19" xfId="0" applyFont="1" applyFill="1" applyBorder="1" applyAlignment="1" applyProtection="1">
      <alignment/>
      <protection locked="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horizontal="left" vertical="top" wrapText="1"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33" borderId="19" xfId="0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ill="1" applyAlignment="1">
      <alignment/>
    </xf>
    <xf numFmtId="49" fontId="0" fillId="0" borderId="0" xfId="0" applyNumberFormat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5" fillId="34" borderId="29" xfId="0" applyFont="1" applyFill="1" applyBorder="1" applyAlignment="1" applyProtection="1">
      <alignment horizontal="left"/>
      <protection locked="0"/>
    </xf>
    <xf numFmtId="0" fontId="0" fillId="34" borderId="20" xfId="0" applyFont="1" applyFill="1" applyBorder="1" applyAlignment="1">
      <alignment/>
    </xf>
    <xf numFmtId="14" fontId="0" fillId="0" borderId="0" xfId="0" applyNumberFormat="1" applyAlignment="1">
      <alignment/>
    </xf>
    <xf numFmtId="14" fontId="5" fillId="34" borderId="19" xfId="0" applyNumberFormat="1" applyFont="1" applyFill="1" applyBorder="1" applyAlignment="1" applyProtection="1">
      <alignment horizontal="left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/>
    </xf>
    <xf numFmtId="0" fontId="5" fillId="34" borderId="19" xfId="0" applyFont="1" applyFill="1" applyBorder="1" applyAlignment="1" applyProtection="1">
      <alignment horizontal="left"/>
      <protection locked="0"/>
    </xf>
    <xf numFmtId="0" fontId="0" fillId="34" borderId="25" xfId="0" applyFont="1" applyFill="1" applyBorder="1" applyAlignment="1">
      <alignment/>
    </xf>
    <xf numFmtId="0" fontId="0" fillId="33" borderId="30" xfId="0" applyFont="1" applyFill="1" applyBorder="1" applyAlignment="1" applyProtection="1">
      <alignment horizontal="left"/>
      <protection locked="0"/>
    </xf>
    <xf numFmtId="2" fontId="5" fillId="33" borderId="19" xfId="0" applyNumberFormat="1" applyFont="1" applyFill="1" applyBorder="1" applyAlignment="1" applyProtection="1">
      <alignment horizontal="center"/>
      <protection locked="0"/>
    </xf>
    <xf numFmtId="2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19" xfId="0" applyNumberFormat="1" applyFont="1" applyFill="1" applyBorder="1" applyAlignment="1" applyProtection="1">
      <alignment horizontal="left"/>
      <protection locked="0"/>
    </xf>
    <xf numFmtId="0" fontId="0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0" xfId="0" applyFill="1" applyBorder="1" applyAlignment="1">
      <alignment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14" fontId="5" fillId="33" borderId="19" xfId="0" applyNumberFormat="1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2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>
      <alignment horizontal="center"/>
    </xf>
    <xf numFmtId="0" fontId="4" fillId="35" borderId="19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 horizontal="left"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14" fontId="0" fillId="34" borderId="19" xfId="0" applyNumberFormat="1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5" fillId="34" borderId="29" xfId="0" applyNumberFormat="1" applyFont="1" applyFill="1" applyBorder="1" applyAlignment="1">
      <alignment/>
    </xf>
    <xf numFmtId="1" fontId="0" fillId="34" borderId="19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right"/>
    </xf>
    <xf numFmtId="0" fontId="8" fillId="34" borderId="19" xfId="0" applyFon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 horizontal="center" vertical="center"/>
      <protection/>
    </xf>
    <xf numFmtId="49" fontId="0" fillId="33" borderId="28" xfId="0" applyNumberFormat="1" applyFont="1" applyFill="1" applyBorder="1" applyAlignment="1">
      <alignment/>
    </xf>
    <xf numFmtId="2" fontId="0" fillId="33" borderId="19" xfId="0" applyNumberFormat="1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2" fontId="0" fillId="33" borderId="19" xfId="0" applyNumberFormat="1" applyFont="1" applyFill="1" applyBorder="1" applyAlignment="1" applyProtection="1">
      <alignment horizontal="center"/>
      <protection locked="0"/>
    </xf>
    <xf numFmtId="2" fontId="0" fillId="33" borderId="19" xfId="0" applyNumberFormat="1" applyFont="1" applyFill="1" applyBorder="1" applyAlignment="1">
      <alignment horizontal="center"/>
    </xf>
    <xf numFmtId="49" fontId="0" fillId="33" borderId="23" xfId="0" applyNumberFormat="1" applyFill="1" applyBorder="1" applyAlignment="1" applyProtection="1">
      <alignment horizontal="center" vertical="center"/>
      <protection/>
    </xf>
    <xf numFmtId="49" fontId="0" fillId="33" borderId="17" xfId="0" applyNumberFormat="1" applyFont="1" applyFill="1" applyBorder="1" applyAlignment="1">
      <alignment/>
    </xf>
    <xf numFmtId="49" fontId="0" fillId="33" borderId="25" xfId="0" applyNumberFormat="1" applyFill="1" applyBorder="1" applyAlignment="1" applyProtection="1">
      <alignment horizontal="center" vertical="center"/>
      <protection/>
    </xf>
    <xf numFmtId="49" fontId="0" fillId="33" borderId="29" xfId="0" applyNumberFormat="1" applyFont="1" applyFill="1" applyBorder="1" applyAlignment="1">
      <alignment/>
    </xf>
    <xf numFmtId="0" fontId="8" fillId="33" borderId="19" xfId="0" applyFont="1" applyFill="1" applyBorder="1" applyAlignment="1" applyProtection="1">
      <alignment/>
      <protection locked="0"/>
    </xf>
    <xf numFmtId="49" fontId="10" fillId="33" borderId="19" xfId="0" applyNumberFormat="1" applyFont="1" applyFill="1" applyBorder="1" applyAlignment="1">
      <alignment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11" fillId="33" borderId="19" xfId="0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2" fontId="5" fillId="0" borderId="19" xfId="0" applyNumberFormat="1" applyFont="1" applyFill="1" applyBorder="1" applyAlignment="1" applyProtection="1">
      <alignment horizontal="center"/>
      <protection locked="0"/>
    </xf>
    <xf numFmtId="2" fontId="5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14" fontId="0" fillId="0" borderId="19" xfId="0" applyNumberFormat="1" applyFont="1" applyFill="1" applyBorder="1" applyAlignment="1" applyProtection="1">
      <alignment horizontal="left"/>
      <protection locked="0"/>
    </xf>
    <xf numFmtId="0" fontId="0" fillId="34" borderId="28" xfId="0" applyFont="1" applyFill="1" applyBorder="1" applyAlignment="1" applyProtection="1">
      <alignment horizontal="left" vertical="center" wrapText="1"/>
      <protection locked="0"/>
    </xf>
    <xf numFmtId="2" fontId="0" fillId="34" borderId="28" xfId="0" applyNumberFormat="1" applyFont="1" applyFill="1" applyBorder="1" applyAlignment="1" applyProtection="1">
      <alignment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2" fontId="0" fillId="34" borderId="17" xfId="0" applyNumberFormat="1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left" vertical="center" wrapText="1"/>
      <protection locked="0"/>
    </xf>
    <xf numFmtId="2" fontId="0" fillId="34" borderId="29" xfId="0" applyNumberFormat="1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/>
    </xf>
    <xf numFmtId="49" fontId="5" fillId="33" borderId="19" xfId="0" applyNumberFormat="1" applyFont="1" applyFill="1" applyBorder="1" applyAlignment="1">
      <alignment/>
    </xf>
    <xf numFmtId="2" fontId="5" fillId="33" borderId="19" xfId="0" applyNumberFormat="1" applyFont="1" applyFill="1" applyBorder="1" applyAlignment="1" applyProtection="1">
      <alignment/>
      <protection locked="0"/>
    </xf>
    <xf numFmtId="0" fontId="5" fillId="33" borderId="19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14" fontId="5" fillId="0" borderId="19" xfId="0" applyNumberFormat="1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5" fillId="34" borderId="32" xfId="0" applyFont="1" applyFill="1" applyBorder="1" applyAlignment="1" applyProtection="1">
      <alignment horizontal="left" vertical="center" wrapText="1"/>
      <protection locked="0"/>
    </xf>
    <xf numFmtId="0" fontId="5" fillId="34" borderId="19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>
      <alignment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2" fillId="0" borderId="33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3" borderId="30" xfId="0" applyFont="1" applyFill="1" applyBorder="1" applyAlignment="1" applyProtection="1">
      <alignment/>
      <protection locked="0"/>
    </xf>
    <xf numFmtId="1" fontId="0" fillId="33" borderId="19" xfId="0" applyNumberFormat="1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left"/>
      <protection locked="0"/>
    </xf>
    <xf numFmtId="0" fontId="3" fillId="33" borderId="28" xfId="0" applyFont="1" applyFill="1" applyBorder="1" applyAlignment="1" applyProtection="1">
      <alignment/>
      <protection locked="0"/>
    </xf>
    <xf numFmtId="49" fontId="0" fillId="34" borderId="19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9" xfId="0" applyFont="1" applyFill="1" applyBorder="1" applyAlignment="1" applyProtection="1">
      <alignment horizontal="left" vertical="center" wrapText="1"/>
      <protection locked="0"/>
    </xf>
    <xf numFmtId="49" fontId="0" fillId="0" borderId="28" xfId="0" applyNumberFormat="1" applyFont="1" applyFill="1" applyBorder="1" applyAlignment="1">
      <alignment/>
    </xf>
    <xf numFmtId="0" fontId="0" fillId="0" borderId="34" xfId="0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0" fontId="4" fillId="35" borderId="34" xfId="0" applyFont="1" applyFill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3" fillId="0" borderId="18" xfId="0" applyNumberFormat="1" applyFont="1" applyFill="1" applyBorder="1" applyAlignment="1" applyProtection="1">
      <alignment/>
      <protection locked="0"/>
    </xf>
    <xf numFmtId="0" fontId="5" fillId="34" borderId="0" xfId="0" applyFont="1" applyFill="1" applyAlignment="1">
      <alignment/>
    </xf>
    <xf numFmtId="0" fontId="0" fillId="33" borderId="32" xfId="0" applyFont="1" applyFill="1" applyBorder="1" applyAlignment="1" applyProtection="1">
      <alignment horizontal="left" vertical="center" wrapText="1"/>
      <protection locked="0"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49" fontId="0" fillId="0" borderId="24" xfId="0" applyNumberFormat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left"/>
      <protection locked="0"/>
    </xf>
    <xf numFmtId="0" fontId="0" fillId="34" borderId="28" xfId="0" applyFill="1" applyBorder="1" applyAlignment="1">
      <alignment/>
    </xf>
    <xf numFmtId="14" fontId="0" fillId="34" borderId="23" xfId="0" applyNumberFormat="1" applyFont="1" applyFill="1" applyBorder="1" applyAlignment="1" applyProtection="1">
      <alignment horizontal="left"/>
      <protection locked="0"/>
    </xf>
    <xf numFmtId="0" fontId="0" fillId="34" borderId="17" xfId="0" applyFill="1" applyBorder="1" applyAlignment="1">
      <alignment/>
    </xf>
    <xf numFmtId="0" fontId="0" fillId="34" borderId="25" xfId="0" applyFont="1" applyFill="1" applyBorder="1" applyAlignment="1" applyProtection="1">
      <alignment horizontal="left"/>
      <protection locked="0"/>
    </xf>
    <xf numFmtId="0" fontId="0" fillId="34" borderId="29" xfId="0" applyFill="1" applyBorder="1" applyAlignment="1">
      <alignment/>
    </xf>
    <xf numFmtId="0" fontId="4" fillId="33" borderId="28" xfId="0" applyFont="1" applyFill="1" applyBorder="1" applyAlignment="1" applyProtection="1">
      <alignment/>
      <protection locked="0"/>
    </xf>
    <xf numFmtId="2" fontId="5" fillId="34" borderId="28" xfId="0" applyNumberFormat="1" applyFont="1" applyFill="1" applyBorder="1" applyAlignment="1" applyProtection="1">
      <alignment horizontal="right"/>
      <protection locked="0"/>
    </xf>
    <xf numFmtId="0" fontId="5" fillId="34" borderId="28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left" vertical="center" wrapText="1"/>
      <protection locked="0"/>
    </xf>
    <xf numFmtId="2" fontId="5" fillId="34" borderId="17" xfId="0" applyNumberFormat="1" applyFont="1" applyFill="1" applyBorder="1" applyAlignment="1" applyProtection="1">
      <alignment horizontal="right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5" fillId="34" borderId="35" xfId="0" applyFont="1" applyFill="1" applyBorder="1" applyAlignment="1" applyProtection="1">
      <alignment horizontal="left" vertical="center" wrapText="1"/>
      <protection locked="0"/>
    </xf>
    <xf numFmtId="2" fontId="5" fillId="34" borderId="29" xfId="0" applyNumberFormat="1" applyFont="1" applyFill="1" applyBorder="1" applyAlignment="1" applyProtection="1">
      <alignment horizontal="right"/>
      <protection locked="0"/>
    </xf>
    <xf numFmtId="0" fontId="5" fillId="34" borderId="29" xfId="0" applyFon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/>
    </xf>
    <xf numFmtId="49" fontId="5" fillId="34" borderId="19" xfId="0" applyNumberFormat="1" applyFont="1" applyFill="1" applyBorder="1" applyAlignment="1">
      <alignment horizontal="left"/>
    </xf>
    <xf numFmtId="1" fontId="5" fillId="34" borderId="36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33" borderId="35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49" fontId="0" fillId="0" borderId="29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34" borderId="20" xfId="0" applyNumberFormat="1" applyFont="1" applyFill="1" applyBorder="1" applyAlignment="1">
      <alignment/>
    </xf>
    <xf numFmtId="0" fontId="5" fillId="34" borderId="22" xfId="0" applyFont="1" applyFill="1" applyBorder="1" applyAlignment="1">
      <alignment horizontal="left" vertical="center" wrapText="1"/>
    </xf>
    <xf numFmtId="49" fontId="5" fillId="34" borderId="23" xfId="0" applyNumberFormat="1" applyFont="1" applyFill="1" applyBorder="1" applyAlignment="1">
      <alignment/>
    </xf>
    <xf numFmtId="49" fontId="5" fillId="34" borderId="25" xfId="0" applyNumberFormat="1" applyFont="1" applyFill="1" applyBorder="1" applyAlignment="1">
      <alignment/>
    </xf>
    <xf numFmtId="0" fontId="5" fillId="34" borderId="27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9" fontId="1" fillId="0" borderId="21" xfId="0" applyNumberFormat="1" applyFont="1" applyBorder="1" applyAlignment="1" applyProtection="1">
      <alignment horizontal="center" vertical="center" wrapText="1" shrinkToFit="1"/>
      <protection locked="0"/>
    </xf>
    <xf numFmtId="1" fontId="1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13" fillId="34" borderId="0" xfId="0" applyFont="1" applyFill="1" applyAlignment="1">
      <alignment/>
    </xf>
    <xf numFmtId="49" fontId="0" fillId="34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0" fillId="33" borderId="36" xfId="0" applyNumberFormat="1" applyFont="1" applyFill="1" applyBorder="1" applyAlignment="1" applyProtection="1">
      <alignment horizontal="center"/>
      <protection locked="0"/>
    </xf>
    <xf numFmtId="1" fontId="5" fillId="33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>
      <alignment horizontal="left"/>
    </xf>
    <xf numFmtId="0" fontId="5" fillId="34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2" fontId="0" fillId="34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5" fillId="34" borderId="28" xfId="0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>
      <alignment horizontal="left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2" fontId="0" fillId="0" borderId="21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>
      <alignment horizontal="left"/>
    </xf>
    <xf numFmtId="0" fontId="4" fillId="0" borderId="29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2" fontId="0" fillId="0" borderId="26" xfId="0" applyNumberFormat="1" applyBorder="1" applyAlignment="1">
      <alignment/>
    </xf>
    <xf numFmtId="1" fontId="0" fillId="0" borderId="27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2" fontId="0" fillId="0" borderId="28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49" fontId="5" fillId="34" borderId="28" xfId="0" applyNumberFormat="1" applyFont="1" applyFill="1" applyBorder="1" applyAlignment="1">
      <alignment horizontal="left"/>
    </xf>
    <xf numFmtId="2" fontId="5" fillId="34" borderId="28" xfId="0" applyNumberFormat="1" applyFont="1" applyFill="1" applyBorder="1" applyAlignment="1" applyProtection="1">
      <alignment/>
      <protection locked="0"/>
    </xf>
    <xf numFmtId="49" fontId="5" fillId="34" borderId="17" xfId="0" applyNumberFormat="1" applyFont="1" applyFill="1" applyBorder="1" applyAlignment="1">
      <alignment horizontal="left"/>
    </xf>
    <xf numFmtId="0" fontId="6" fillId="34" borderId="0" xfId="0" applyFont="1" applyFill="1" applyBorder="1" applyAlignment="1" applyProtection="1">
      <alignment/>
      <protection locked="0"/>
    </xf>
    <xf numFmtId="2" fontId="5" fillId="34" borderId="17" xfId="0" applyNumberFormat="1" applyFont="1" applyFill="1" applyBorder="1" applyAlignment="1" applyProtection="1">
      <alignment/>
      <protection locked="0"/>
    </xf>
    <xf numFmtId="49" fontId="5" fillId="34" borderId="29" xfId="0" applyNumberFormat="1" applyFont="1" applyFill="1" applyBorder="1" applyAlignment="1">
      <alignment horizontal="left"/>
    </xf>
    <xf numFmtId="0" fontId="5" fillId="34" borderId="29" xfId="0" applyFont="1" applyFill="1" applyBorder="1" applyAlignment="1" applyProtection="1">
      <alignment horizontal="left" vertical="center" wrapText="1"/>
      <protection locked="0"/>
    </xf>
    <xf numFmtId="49" fontId="0" fillId="33" borderId="0" xfId="0" applyNumberFormat="1" applyFont="1" applyFill="1" applyBorder="1" applyAlignment="1">
      <alignment/>
    </xf>
    <xf numFmtId="2" fontId="0" fillId="33" borderId="20" xfId="0" applyNumberForma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2" fontId="0" fillId="33" borderId="23" xfId="0" applyNumberFormat="1" applyFill="1" applyBorder="1" applyAlignment="1">
      <alignment vertical="center"/>
    </xf>
    <xf numFmtId="2" fontId="0" fillId="33" borderId="23" xfId="0" applyNumberFormat="1" applyFill="1" applyBorder="1" applyAlignment="1" applyProtection="1">
      <alignment vertical="center"/>
      <protection locked="0"/>
    </xf>
    <xf numFmtId="49" fontId="0" fillId="33" borderId="19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0" fillId="36" borderId="0" xfId="0" applyFill="1" applyAlignment="1">
      <alignment/>
    </xf>
    <xf numFmtId="1" fontId="5" fillId="34" borderId="2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5" fillId="34" borderId="17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1" fontId="5" fillId="33" borderId="19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 applyProtection="1">
      <alignment/>
      <protection locked="0"/>
    </xf>
    <xf numFmtId="0" fontId="5" fillId="34" borderId="35" xfId="0" applyFont="1" applyFill="1" applyBorder="1" applyAlignment="1">
      <alignment horizontal="left" vertical="center" wrapText="1"/>
    </xf>
    <xf numFmtId="1" fontId="5" fillId="34" borderId="17" xfId="0" applyNumberFormat="1" applyFont="1" applyFill="1" applyBorder="1" applyAlignment="1" applyProtection="1">
      <alignment/>
      <protection locked="0"/>
    </xf>
    <xf numFmtId="0" fontId="0" fillId="34" borderId="30" xfId="0" applyFont="1" applyFill="1" applyBorder="1" applyAlignment="1" applyProtection="1">
      <alignment horizontal="left"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37" xfId="0" applyFont="1" applyFill="1" applyBorder="1" applyAlignment="1" applyProtection="1">
      <alignment horizontal="left"/>
      <protection locked="0"/>
    </xf>
    <xf numFmtId="14" fontId="0" fillId="33" borderId="19" xfId="0" applyNumberFormat="1" applyFont="1" applyFill="1" applyBorder="1" applyAlignment="1" applyProtection="1">
      <alignment horizontal="left" vertical="center"/>
      <protection locked="0"/>
    </xf>
    <xf numFmtId="164" fontId="14" fillId="0" borderId="0" xfId="0" applyNumberFormat="1" applyFont="1" applyFill="1" applyBorder="1" applyAlignment="1">
      <alignment horizontal="center"/>
    </xf>
    <xf numFmtId="0" fontId="0" fillId="34" borderId="30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34" borderId="28" xfId="0" applyFont="1" applyFill="1" applyBorder="1" applyAlignment="1" applyProtection="1">
      <alignment horizontal="left"/>
      <protection locked="0"/>
    </xf>
    <xf numFmtId="0" fontId="3" fillId="34" borderId="28" xfId="0" applyFont="1" applyFill="1" applyBorder="1" applyAlignment="1" applyProtection="1">
      <alignment/>
      <protection locked="0"/>
    </xf>
    <xf numFmtId="0" fontId="0" fillId="33" borderId="28" xfId="0" applyFill="1" applyBorder="1" applyAlignment="1">
      <alignment/>
    </xf>
    <xf numFmtId="14" fontId="0" fillId="33" borderId="0" xfId="0" applyNumberFormat="1" applyFill="1" applyAlignment="1">
      <alignment horizontal="left"/>
    </xf>
    <xf numFmtId="0" fontId="0" fillId="33" borderId="17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0" xfId="0" applyFont="1" applyAlignment="1">
      <alignment/>
    </xf>
    <xf numFmtId="0" fontId="0" fillId="33" borderId="28" xfId="0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14" fontId="0" fillId="34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1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left"/>
    </xf>
    <xf numFmtId="49" fontId="0" fillId="0" borderId="29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>
      <alignment horizontal="left" vertical="center" wrapText="1"/>
    </xf>
    <xf numFmtId="2" fontId="0" fillId="33" borderId="0" xfId="0" applyNumberFormat="1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14" fontId="5" fillId="0" borderId="0" xfId="0" applyNumberFormat="1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49" fontId="5" fillId="34" borderId="17" xfId="0" applyNumberFormat="1" applyFont="1" applyFill="1" applyBorder="1" applyAlignment="1" applyProtection="1">
      <alignment horizontal="center" vertical="center"/>
      <protection/>
    </xf>
    <xf numFmtId="14" fontId="5" fillId="34" borderId="19" xfId="0" applyNumberFormat="1" applyFont="1" applyFill="1" applyBorder="1" applyAlignment="1" applyProtection="1">
      <alignment horizontal="left" vertical="center"/>
      <protection locked="0"/>
    </xf>
    <xf numFmtId="0" fontId="6" fillId="34" borderId="28" xfId="0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49" fontId="5" fillId="0" borderId="21" xfId="0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1" fontId="5" fillId="0" borderId="28" xfId="0" applyNumberFormat="1" applyFont="1" applyFill="1" applyBorder="1" applyAlignment="1" applyProtection="1">
      <alignment/>
      <protection locked="0"/>
    </xf>
    <xf numFmtId="49" fontId="5" fillId="0" borderId="26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left" vertical="center" wrapText="1"/>
    </xf>
    <xf numFmtId="1" fontId="5" fillId="0" borderId="29" xfId="0" applyNumberFormat="1" applyFont="1" applyFill="1" applyBorder="1" applyAlignment="1" applyProtection="1">
      <alignment/>
      <protection locked="0"/>
    </xf>
    <xf numFmtId="14" fontId="5" fillId="0" borderId="28" xfId="0" applyNumberFormat="1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/>
      <protection locked="0"/>
    </xf>
    <xf numFmtId="0" fontId="18" fillId="34" borderId="0" xfId="0" applyFont="1" applyFill="1" applyAlignment="1">
      <alignment/>
    </xf>
    <xf numFmtId="2" fontId="5" fillId="34" borderId="29" xfId="0" applyNumberFormat="1" applyFont="1" applyFill="1" applyBorder="1" applyAlignment="1" applyProtection="1">
      <alignment/>
      <protection locked="0"/>
    </xf>
    <xf numFmtId="1" fontId="5" fillId="34" borderId="36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2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2" fontId="5" fillId="34" borderId="28" xfId="0" applyNumberFormat="1" applyFont="1" applyFill="1" applyBorder="1" applyAlignment="1" applyProtection="1">
      <alignment horizontal="center"/>
      <protection locked="0"/>
    </xf>
    <xf numFmtId="2" fontId="5" fillId="34" borderId="17" xfId="0" applyNumberFormat="1" applyFont="1" applyFill="1" applyBorder="1" applyAlignment="1" applyProtection="1">
      <alignment horizontal="center"/>
      <protection locked="0"/>
    </xf>
    <xf numFmtId="2" fontId="5" fillId="34" borderId="29" xfId="0" applyNumberFormat="1" applyFont="1" applyFill="1" applyBorder="1" applyAlignment="1" applyProtection="1">
      <alignment horizontal="center"/>
      <protection locked="0"/>
    </xf>
    <xf numFmtId="2" fontId="5" fillId="34" borderId="0" xfId="0" applyNumberFormat="1" applyFont="1" applyFill="1" applyAlignment="1">
      <alignment/>
    </xf>
    <xf numFmtId="0" fontId="0" fillId="33" borderId="19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left" vertical="center" wrapText="1"/>
      <protection locked="0"/>
    </xf>
    <xf numFmtId="2" fontId="0" fillId="33" borderId="19" xfId="0" applyNumberFormat="1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>
      <alignment horizontal="center"/>
    </xf>
    <xf numFmtId="1" fontId="0" fillId="33" borderId="19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/>
      <protection locked="0"/>
    </xf>
    <xf numFmtId="1" fontId="5" fillId="0" borderId="19" xfId="0" applyNumberFormat="1" applyFont="1" applyFill="1" applyBorder="1" applyAlignment="1" applyProtection="1">
      <alignment horizontal="center" vertical="top"/>
      <protection locked="0"/>
    </xf>
    <xf numFmtId="2" fontId="5" fillId="33" borderId="28" xfId="0" applyNumberFormat="1" applyFont="1" applyFill="1" applyBorder="1" applyAlignment="1" applyProtection="1">
      <alignment/>
      <protection locked="0"/>
    </xf>
    <xf numFmtId="2" fontId="5" fillId="33" borderId="17" xfId="0" applyNumberFormat="1" applyFont="1" applyFill="1" applyBorder="1" applyAlignment="1" applyProtection="1">
      <alignment/>
      <protection locked="0"/>
    </xf>
    <xf numFmtId="2" fontId="5" fillId="33" borderId="29" xfId="0" applyNumberFormat="1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29" xfId="0" applyFont="1" applyFill="1" applyBorder="1" applyAlignment="1" applyProtection="1">
      <alignment horizontal="center"/>
      <protection locked="0"/>
    </xf>
    <xf numFmtId="2" fontId="0" fillId="33" borderId="28" xfId="0" applyNumberFormat="1" applyFont="1" applyFill="1" applyBorder="1" applyAlignment="1" applyProtection="1">
      <alignment/>
      <protection locked="0"/>
    </xf>
    <xf numFmtId="2" fontId="0" fillId="33" borderId="17" xfId="0" applyNumberFormat="1" applyFont="1" applyFill="1" applyBorder="1" applyAlignment="1" applyProtection="1">
      <alignment/>
      <protection locked="0"/>
    </xf>
    <xf numFmtId="2" fontId="0" fillId="33" borderId="29" xfId="0" applyNumberFormat="1" applyFont="1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2" fontId="0" fillId="0" borderId="28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2" fontId="0" fillId="33" borderId="28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33" borderId="2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1" fontId="5" fillId="34" borderId="19" xfId="0" applyNumberFormat="1" applyFont="1" applyFill="1" applyBorder="1" applyAlignment="1" applyProtection="1">
      <alignment horizontal="center" vertical="top"/>
      <protection locked="0"/>
    </xf>
    <xf numFmtId="1" fontId="5" fillId="33" borderId="19" xfId="0" applyNumberFormat="1" applyFont="1" applyFill="1" applyBorder="1" applyAlignment="1" applyProtection="1">
      <alignment horizontal="center" vertical="top"/>
      <protection locked="0"/>
    </xf>
    <xf numFmtId="2" fontId="5" fillId="33" borderId="19" xfId="0" applyNumberFormat="1" applyFont="1" applyFill="1" applyBorder="1" applyAlignment="1" applyProtection="1">
      <alignment horizontal="center" vertical="top"/>
      <protection locked="0"/>
    </xf>
    <xf numFmtId="2" fontId="5" fillId="33" borderId="19" xfId="0" applyNumberFormat="1" applyFont="1" applyFill="1" applyBorder="1" applyAlignment="1">
      <alignment horizontal="center" vertical="top"/>
    </xf>
    <xf numFmtId="2" fontId="5" fillId="0" borderId="19" xfId="0" applyNumberFormat="1" applyFont="1" applyFill="1" applyBorder="1" applyAlignment="1" applyProtection="1">
      <alignment horizontal="center" vertical="top"/>
      <protection locked="0"/>
    </xf>
    <xf numFmtId="2" fontId="5" fillId="0" borderId="19" xfId="0" applyNumberFormat="1" applyFont="1" applyFill="1" applyBorder="1" applyAlignment="1">
      <alignment horizontal="center" vertical="top"/>
    </xf>
    <xf numFmtId="2" fontId="0" fillId="33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5" fillId="34" borderId="28" xfId="0" applyNumberFormat="1" applyFont="1" applyFill="1" applyBorder="1" applyAlignment="1" applyProtection="1">
      <alignment/>
      <protection locked="0"/>
    </xf>
    <xf numFmtId="2" fontId="5" fillId="34" borderId="17" xfId="0" applyNumberFormat="1" applyFont="1" applyFill="1" applyBorder="1" applyAlignment="1" applyProtection="1">
      <alignment/>
      <protection locked="0"/>
    </xf>
    <xf numFmtId="2" fontId="5" fillId="34" borderId="29" xfId="0" applyNumberFormat="1" applyFont="1" applyFill="1" applyBorder="1" applyAlignment="1" applyProtection="1">
      <alignment/>
      <protection locked="0"/>
    </xf>
    <xf numFmtId="0" fontId="5" fillId="34" borderId="28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5" fillId="34" borderId="29" xfId="0" applyFont="1" applyFill="1" applyBorder="1" applyAlignment="1" applyProtection="1">
      <alignment horizontal="center"/>
      <protection locked="0"/>
    </xf>
    <xf numFmtId="2" fontId="5" fillId="34" borderId="19" xfId="0" applyNumberFormat="1" applyFont="1" applyFill="1" applyBorder="1" applyAlignment="1" applyProtection="1">
      <alignment horizontal="center" vertical="top"/>
      <protection locked="0"/>
    </xf>
    <xf numFmtId="2" fontId="5" fillId="34" borderId="19" xfId="0" applyNumberFormat="1" applyFont="1" applyFill="1" applyBorder="1" applyAlignment="1">
      <alignment horizontal="center" vertical="top"/>
    </xf>
    <xf numFmtId="2" fontId="5" fillId="34" borderId="20" xfId="0" applyNumberFormat="1" applyFont="1" applyFill="1" applyBorder="1" applyAlignment="1" applyProtection="1">
      <alignment horizontal="center"/>
      <protection locked="0"/>
    </xf>
    <xf numFmtId="2" fontId="0" fillId="33" borderId="20" xfId="0" applyNumberFormat="1" applyFill="1" applyBorder="1" applyAlignment="1" applyProtection="1">
      <alignment horizont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5" fillId="34" borderId="20" xfId="0" applyNumberFormat="1" applyFont="1" applyFill="1" applyBorder="1" applyAlignment="1" applyProtection="1">
      <alignment horizontal="center"/>
      <protection locked="0"/>
    </xf>
    <xf numFmtId="1" fontId="5" fillId="0" borderId="20" xfId="0" applyNumberFormat="1" applyFont="1" applyFill="1" applyBorder="1" applyAlignment="1" applyProtection="1">
      <alignment horizontal="center"/>
      <protection locked="0"/>
    </xf>
    <xf numFmtId="1" fontId="5" fillId="33" borderId="20" xfId="0" applyNumberFormat="1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49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1" fontId="0" fillId="33" borderId="19" xfId="0" applyNumberFormat="1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1" fontId="0" fillId="33" borderId="19" xfId="0" applyNumberFormat="1" applyFont="1" applyFill="1" applyBorder="1" applyAlignment="1" applyProtection="1">
      <alignment horizontal="center"/>
      <protection locked="0"/>
    </xf>
    <xf numFmtId="1" fontId="0" fillId="33" borderId="19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 applyProtection="1">
      <alignment horizontal="center" vertical="center"/>
      <protection/>
    </xf>
    <xf numFmtId="49" fontId="0" fillId="33" borderId="17" xfId="0" applyNumberFormat="1" applyFont="1" applyFill="1" applyBorder="1" applyAlignment="1" applyProtection="1">
      <alignment horizontal="center" vertical="center"/>
      <protection/>
    </xf>
    <xf numFmtId="49" fontId="0" fillId="33" borderId="29" xfId="0" applyNumberFormat="1" applyFont="1" applyFill="1" applyBorder="1" applyAlignment="1" applyProtection="1">
      <alignment horizontal="center" vertical="center"/>
      <protection/>
    </xf>
    <xf numFmtId="49" fontId="5" fillId="34" borderId="19" xfId="0" applyNumberFormat="1" applyFont="1" applyFill="1" applyBorder="1" applyAlignment="1" applyProtection="1">
      <alignment horizontal="center" vertical="center"/>
      <protection/>
    </xf>
    <xf numFmtId="49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left" vertical="center" wrapText="1"/>
      <protection locked="0"/>
    </xf>
    <xf numFmtId="0" fontId="5" fillId="34" borderId="19" xfId="0" applyFont="1" applyFill="1" applyBorder="1" applyAlignment="1">
      <alignment horizontal="left" vertical="center" wrapText="1"/>
    </xf>
    <xf numFmtId="2" fontId="5" fillId="34" borderId="19" xfId="0" applyNumberFormat="1" applyFont="1" applyFill="1" applyBorder="1" applyAlignment="1" applyProtection="1">
      <alignment/>
      <protection locked="0"/>
    </xf>
    <xf numFmtId="49" fontId="5" fillId="34" borderId="38" xfId="0" applyNumberFormat="1" applyFont="1" applyFill="1" applyBorder="1" applyAlignment="1" applyProtection="1">
      <alignment horizontal="center" vertical="center"/>
      <protection/>
    </xf>
    <xf numFmtId="49" fontId="5" fillId="34" borderId="16" xfId="0" applyNumberFormat="1" applyFont="1" applyFill="1" applyBorder="1" applyAlignment="1" applyProtection="1">
      <alignment horizontal="center" vertical="center"/>
      <protection/>
    </xf>
    <xf numFmtId="49" fontId="5" fillId="34" borderId="39" xfId="0" applyNumberFormat="1" applyFont="1" applyFill="1" applyBorder="1" applyAlignment="1" applyProtection="1">
      <alignment horizontal="center" vertical="center"/>
      <protection/>
    </xf>
    <xf numFmtId="49" fontId="5" fillId="33" borderId="19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9" fontId="0" fillId="0" borderId="38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33" borderId="19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0" fillId="0" borderId="38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49" fontId="5" fillId="34" borderId="29" xfId="0" applyNumberFormat="1" applyFont="1" applyFill="1" applyBorder="1" applyAlignment="1" applyProtection="1">
      <alignment horizontal="center" vertical="center"/>
      <protection/>
    </xf>
    <xf numFmtId="49" fontId="0" fillId="33" borderId="38" xfId="0" applyNumberFormat="1" applyFont="1" applyFill="1" applyBorder="1" applyAlignment="1" applyProtection="1">
      <alignment horizontal="center" vertical="center"/>
      <protection/>
    </xf>
    <xf numFmtId="49" fontId="0" fillId="33" borderId="16" xfId="0" applyNumberFormat="1" applyFont="1" applyFill="1" applyBorder="1" applyAlignment="1" applyProtection="1">
      <alignment horizontal="center" vertical="center"/>
      <protection/>
    </xf>
    <xf numFmtId="49" fontId="0" fillId="33" borderId="39" xfId="0" applyNumberFormat="1" applyFont="1" applyFill="1" applyBorder="1" applyAlignment="1" applyProtection="1">
      <alignment horizontal="center" vertical="center"/>
      <protection/>
    </xf>
    <xf numFmtId="49" fontId="5" fillId="33" borderId="28" xfId="0" applyNumberFormat="1" applyFont="1" applyFill="1" applyBorder="1" applyAlignment="1" applyProtection="1">
      <alignment horizontal="center" vertical="center"/>
      <protection/>
    </xf>
    <xf numFmtId="49" fontId="5" fillId="33" borderId="17" xfId="0" applyNumberFormat="1" applyFont="1" applyFill="1" applyBorder="1" applyAlignment="1" applyProtection="1">
      <alignment horizontal="center" vertical="center"/>
      <protection/>
    </xf>
    <xf numFmtId="49" fontId="5" fillId="33" borderId="29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/>
      <protection locked="0"/>
    </xf>
    <xf numFmtId="1" fontId="5" fillId="33" borderId="17" xfId="0" applyNumberFormat="1" applyFont="1" applyFill="1" applyBorder="1" applyAlignment="1" applyProtection="1">
      <alignment horizontal="center"/>
      <protection locked="0"/>
    </xf>
    <xf numFmtId="1" fontId="5" fillId="33" borderId="29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5" fillId="34" borderId="19" xfId="0" applyNumberFormat="1" applyFont="1" applyFill="1" applyBorder="1" applyAlignment="1" applyProtection="1">
      <alignment horizontal="center" vertical="center"/>
      <protection/>
    </xf>
    <xf numFmtId="2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5" fillId="34" borderId="28" xfId="0" applyNumberFormat="1" applyFont="1" applyFill="1" applyBorder="1" applyAlignment="1" applyProtection="1">
      <alignment horizontal="center"/>
      <protection locked="0"/>
    </xf>
    <xf numFmtId="1" fontId="5" fillId="34" borderId="17" xfId="0" applyNumberFormat="1" applyFont="1" applyFill="1" applyBorder="1" applyAlignment="1" applyProtection="1">
      <alignment horizontal="center"/>
      <protection locked="0"/>
    </xf>
    <xf numFmtId="1" fontId="5" fillId="34" borderId="29" xfId="0" applyNumberFormat="1" applyFont="1" applyFill="1" applyBorder="1" applyAlignment="1" applyProtection="1">
      <alignment horizontal="center"/>
      <protection locked="0"/>
    </xf>
    <xf numFmtId="2" fontId="5" fillId="34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5" fillId="34" borderId="28" xfId="0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" fontId="0" fillId="33" borderId="19" xfId="0" applyNumberFormat="1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1" fontId="0" fillId="33" borderId="19" xfId="0" applyNumberFormat="1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1" fontId="0" fillId="33" borderId="19" xfId="0" applyNumberFormat="1" applyFont="1" applyFill="1" applyBorder="1" applyAlignment="1">
      <alignment horizontal="center"/>
    </xf>
    <xf numFmtId="0" fontId="0" fillId="33" borderId="32" xfId="0" applyFont="1" applyFill="1" applyBorder="1" applyAlignment="1" applyProtection="1">
      <alignment horizontal="left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32" xfId="0" applyFont="1" applyFill="1" applyBorder="1" applyAlignment="1" applyProtection="1">
      <alignment horizontal="left" vertical="center" wrapText="1"/>
      <protection locked="0"/>
    </xf>
    <xf numFmtId="0" fontId="5" fillId="34" borderId="17" xfId="0" applyFont="1" applyFill="1" applyBorder="1" applyAlignment="1">
      <alignment horizontal="left" vertical="center" wrapText="1"/>
    </xf>
    <xf numFmtId="1" fontId="0" fillId="34" borderId="28" xfId="0" applyNumberFormat="1" applyFont="1" applyFill="1" applyBorder="1" applyAlignment="1" applyProtection="1">
      <alignment/>
      <protection locked="0"/>
    </xf>
    <xf numFmtId="1" fontId="0" fillId="34" borderId="17" xfId="0" applyNumberFormat="1" applyFont="1" applyFill="1" applyBorder="1" applyAlignment="1" applyProtection="1">
      <alignment/>
      <protection locked="0"/>
    </xf>
    <xf numFmtId="1" fontId="0" fillId="34" borderId="29" xfId="0" applyNumberFormat="1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>
      <alignment horizontal="center"/>
    </xf>
    <xf numFmtId="0" fontId="0" fillId="33" borderId="32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>
      <alignment horizontal="left" vertical="center" wrapText="1"/>
    </xf>
    <xf numFmtId="49" fontId="0" fillId="0" borderId="19" xfId="0" applyNumberFormat="1" applyFont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Border="1" applyAlignment="1" applyProtection="1">
      <alignment horizontal="center" vertical="center" wrapText="1" shrinkToFit="1"/>
      <protection locked="0"/>
    </xf>
    <xf numFmtId="1" fontId="5" fillId="34" borderId="19" xfId="0" applyNumberFormat="1" applyFont="1" applyFill="1" applyBorder="1" applyAlignment="1" applyProtection="1">
      <alignment/>
      <protection locked="0"/>
    </xf>
    <xf numFmtId="1" fontId="5" fillId="0" borderId="28" xfId="0" applyNumberFormat="1" applyFont="1" applyFill="1" applyBorder="1" applyAlignment="1" applyProtection="1">
      <alignment horizontal="center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1" fontId="5" fillId="0" borderId="29" xfId="0" applyNumberFormat="1" applyFont="1" applyFill="1" applyBorder="1" applyAlignment="1" applyProtection="1">
      <alignment horizontal="center"/>
      <protection locked="0"/>
    </xf>
    <xf numFmtId="0" fontId="5" fillId="34" borderId="35" xfId="0" applyFont="1" applyFill="1" applyBorder="1" applyAlignment="1">
      <alignment horizontal="left" vertical="center" wrapText="1"/>
    </xf>
    <xf numFmtId="2" fontId="5" fillId="34" borderId="19" xfId="0" applyNumberFormat="1" applyFont="1" applyFill="1" applyBorder="1" applyAlignment="1" applyProtection="1">
      <alignment horizontal="center"/>
      <protection locked="0"/>
    </xf>
    <xf numFmtId="2" fontId="5" fillId="34" borderId="19" xfId="0" applyNumberFormat="1" applyFont="1" applyFill="1" applyBorder="1" applyAlignment="1">
      <alignment horizontal="center"/>
    </xf>
    <xf numFmtId="1" fontId="5" fillId="34" borderId="19" xfId="0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/>
      <protection locked="0"/>
    </xf>
    <xf numFmtId="1" fontId="5" fillId="34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 applyProtection="1">
      <alignment horizontal="center"/>
      <protection locked="0"/>
    </xf>
    <xf numFmtId="1" fontId="5" fillId="33" borderId="19" xfId="0" applyNumberFormat="1" applyFont="1" applyFill="1" applyBorder="1" applyAlignment="1">
      <alignment horizontal="center"/>
    </xf>
    <xf numFmtId="49" fontId="5" fillId="34" borderId="28" xfId="0" applyNumberFormat="1" applyFont="1" applyFill="1" applyBorder="1" applyAlignment="1" applyProtection="1">
      <alignment horizontal="center" vertical="center"/>
      <protection/>
    </xf>
    <xf numFmtId="49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left" vertical="center" wrapText="1"/>
      <protection locked="0"/>
    </xf>
    <xf numFmtId="0" fontId="5" fillId="34" borderId="29" xfId="0" applyFont="1" applyFill="1" applyBorder="1" applyAlignment="1">
      <alignment horizontal="left" vertical="center" wrapText="1"/>
    </xf>
    <xf numFmtId="1" fontId="5" fillId="34" borderId="28" xfId="0" applyNumberFormat="1" applyFont="1" applyFill="1" applyBorder="1" applyAlignment="1" applyProtection="1">
      <alignment/>
      <protection locked="0"/>
    </xf>
    <xf numFmtId="1" fontId="5" fillId="34" borderId="17" xfId="0" applyNumberFormat="1" applyFont="1" applyFill="1" applyBorder="1" applyAlignment="1" applyProtection="1">
      <alignment/>
      <protection locked="0"/>
    </xf>
    <xf numFmtId="1" fontId="5" fillId="34" borderId="29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2" fontId="5" fillId="0" borderId="19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2" fontId="5" fillId="33" borderId="19" xfId="0" applyNumberFormat="1" applyFont="1" applyFill="1" applyBorder="1" applyAlignment="1" applyProtection="1">
      <alignment horizontal="center"/>
      <protection locked="0"/>
    </xf>
    <xf numFmtId="2" fontId="5" fillId="33" borderId="19" xfId="0" applyNumberFormat="1" applyFont="1" applyFill="1" applyBorder="1" applyAlignment="1">
      <alignment horizontal="center"/>
    </xf>
    <xf numFmtId="2" fontId="0" fillId="33" borderId="19" xfId="0" applyNumberFormat="1" applyFont="1" applyFill="1" applyBorder="1" applyAlignment="1" applyProtection="1">
      <alignment horizontal="center"/>
      <protection locked="0"/>
    </xf>
    <xf numFmtId="2" fontId="0" fillId="33" borderId="19" xfId="0" applyNumberFormat="1" applyFont="1" applyFill="1" applyBorder="1" applyAlignment="1">
      <alignment horizontal="center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>
      <alignment horizontal="left" vertical="center" wrapText="1"/>
    </xf>
    <xf numFmtId="2" fontId="5" fillId="33" borderId="19" xfId="0" applyNumberFormat="1" applyFont="1" applyFill="1" applyBorder="1" applyAlignment="1" applyProtection="1">
      <alignment/>
      <protection locked="0"/>
    </xf>
    <xf numFmtId="49" fontId="0" fillId="33" borderId="28" xfId="0" applyNumberFormat="1" applyFont="1" applyFill="1" applyBorder="1" applyAlignment="1" applyProtection="1">
      <alignment horizontal="center" vertical="center"/>
      <protection/>
    </xf>
    <xf numFmtId="49" fontId="0" fillId="33" borderId="17" xfId="0" applyNumberFormat="1" applyFont="1" applyFill="1" applyBorder="1" applyAlignment="1" applyProtection="1">
      <alignment horizontal="center" vertical="center"/>
      <protection/>
    </xf>
    <xf numFmtId="49" fontId="0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29" xfId="0" applyFont="1" applyFill="1" applyBorder="1" applyAlignment="1" applyProtection="1">
      <alignment horizontal="left" vertical="center" wrapText="1"/>
      <protection locked="0"/>
    </xf>
    <xf numFmtId="2" fontId="0" fillId="33" borderId="22" xfId="0" applyNumberFormat="1" applyFont="1" applyFill="1" applyBorder="1" applyAlignment="1" applyProtection="1">
      <alignment horizontal="center"/>
      <protection locked="0"/>
    </xf>
    <xf numFmtId="2" fontId="0" fillId="33" borderId="23" xfId="0" applyNumberFormat="1" applyFont="1" applyFill="1" applyBorder="1" applyAlignment="1" applyProtection="1">
      <alignment horizontal="center"/>
      <protection locked="0"/>
    </xf>
    <xf numFmtId="2" fontId="0" fillId="33" borderId="24" xfId="0" applyNumberFormat="1" applyFont="1" applyFill="1" applyBorder="1" applyAlignment="1" applyProtection="1">
      <alignment horizontal="center"/>
      <protection locked="0"/>
    </xf>
    <xf numFmtId="2" fontId="0" fillId="33" borderId="25" xfId="0" applyNumberFormat="1" applyFont="1" applyFill="1" applyBorder="1" applyAlignment="1" applyProtection="1">
      <alignment horizontal="center"/>
      <protection locked="0"/>
    </xf>
    <xf numFmtId="2" fontId="0" fillId="33" borderId="27" xfId="0" applyNumberFormat="1" applyFont="1" applyFill="1" applyBorder="1" applyAlignment="1" applyProtection="1">
      <alignment horizontal="center"/>
      <protection locked="0"/>
    </xf>
    <xf numFmtId="2" fontId="0" fillId="33" borderId="28" xfId="0" applyNumberFormat="1" applyFont="1" applyFill="1" applyBorder="1" applyAlignment="1" applyProtection="1">
      <alignment/>
      <protection locked="0"/>
    </xf>
    <xf numFmtId="2" fontId="0" fillId="33" borderId="17" xfId="0" applyNumberFormat="1" applyFont="1" applyFill="1" applyBorder="1" applyAlignment="1" applyProtection="1">
      <alignment/>
      <protection locked="0"/>
    </xf>
    <xf numFmtId="2" fontId="0" fillId="33" borderId="29" xfId="0" applyNumberFormat="1" applyFont="1" applyFill="1" applyBorder="1" applyAlignment="1" applyProtection="1">
      <alignment/>
      <protection locked="0"/>
    </xf>
    <xf numFmtId="2" fontId="0" fillId="33" borderId="19" xfId="0" applyNumberFormat="1" applyFont="1" applyFill="1" applyBorder="1" applyAlignment="1" applyProtection="1">
      <alignment/>
      <protection locked="0"/>
    </xf>
    <xf numFmtId="2" fontId="0" fillId="34" borderId="19" xfId="0" applyNumberFormat="1" applyFont="1" applyFill="1" applyBorder="1" applyAlignment="1" applyProtection="1">
      <alignment horizontal="center"/>
      <protection locked="0"/>
    </xf>
    <xf numFmtId="2" fontId="0" fillId="34" borderId="19" xfId="0" applyNumberFormat="1" applyFont="1" applyFill="1" applyBorder="1" applyAlignment="1">
      <alignment horizontal="center"/>
    </xf>
    <xf numFmtId="1" fontId="0" fillId="34" borderId="19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 vertical="top" wrapText="1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2" fontId="0" fillId="34" borderId="19" xfId="0" applyNumberFormat="1" applyFont="1" applyFill="1" applyBorder="1" applyAlignment="1" applyProtection="1">
      <alignment/>
      <protection locked="0"/>
    </xf>
    <xf numFmtId="1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2" fontId="5" fillId="0" borderId="19" xfId="0" applyNumberFormat="1" applyFont="1" applyFill="1" applyBorder="1" applyAlignment="1" applyProtection="1">
      <alignment horizontal="center"/>
      <protection locked="0"/>
    </xf>
    <xf numFmtId="2" fontId="5" fillId="0" borderId="19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left" vertical="center" wrapText="1"/>
      <protection locked="0"/>
    </xf>
    <xf numFmtId="0" fontId="10" fillId="33" borderId="19" xfId="0" applyFont="1" applyFill="1" applyBorder="1" applyAlignment="1">
      <alignment horizontal="left" vertical="center" wrapText="1"/>
    </xf>
    <xf numFmtId="2" fontId="10" fillId="33" borderId="19" xfId="0" applyNumberFormat="1" applyFont="1" applyFill="1" applyBorder="1" applyAlignment="1" applyProtection="1">
      <alignment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2" fontId="0" fillId="33" borderId="19" xfId="0" applyNumberFormat="1" applyFont="1" applyFill="1" applyBorder="1" applyAlignment="1" applyProtection="1">
      <alignment/>
      <protection locked="0"/>
    </xf>
    <xf numFmtId="2" fontId="0" fillId="33" borderId="19" xfId="0" applyNumberFormat="1" applyFont="1" applyFill="1" applyBorder="1" applyAlignment="1" applyProtection="1">
      <alignment horizontal="center"/>
      <protection locked="0"/>
    </xf>
    <xf numFmtId="2" fontId="0" fillId="33" borderId="19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6" xfId="0" applyFill="1" applyBorder="1" applyAlignment="1">
      <alignment horizontal="left" vertical="top" wrapText="1"/>
    </xf>
    <xf numFmtId="0" fontId="0" fillId="33" borderId="27" xfId="0" applyFill="1" applyBorder="1" applyAlignment="1">
      <alignment horizontal="left" vertical="top" wrapText="1"/>
    </xf>
    <xf numFmtId="2" fontId="5" fillId="33" borderId="28" xfId="0" applyNumberFormat="1" applyFont="1" applyFill="1" applyBorder="1" applyAlignment="1" applyProtection="1">
      <alignment horizontal="right"/>
      <protection locked="0"/>
    </xf>
    <xf numFmtId="2" fontId="5" fillId="33" borderId="17" xfId="0" applyNumberFormat="1" applyFont="1" applyFill="1" applyBorder="1" applyAlignment="1" applyProtection="1">
      <alignment horizontal="right"/>
      <protection locked="0"/>
    </xf>
    <xf numFmtId="2" fontId="5" fillId="33" borderId="29" xfId="0" applyNumberFormat="1" applyFont="1" applyFill="1" applyBorder="1" applyAlignment="1" applyProtection="1">
      <alignment horizontal="right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29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 vertical="center" wrapText="1" shrinkToFit="1"/>
    </xf>
    <xf numFmtId="0" fontId="0" fillId="33" borderId="0" xfId="0" applyFill="1" applyAlignment="1">
      <alignment vertical="top" wrapText="1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1" fontId="5" fillId="33" borderId="17" xfId="0" applyNumberFormat="1" applyFont="1" applyFill="1" applyBorder="1" applyAlignment="1" applyProtection="1">
      <alignment/>
      <protection locked="0"/>
    </xf>
    <xf numFmtId="1" fontId="5" fillId="33" borderId="29" xfId="0" applyNumberFormat="1" applyFont="1" applyFill="1" applyBorder="1" applyAlignment="1" applyProtection="1">
      <alignment/>
      <protection locked="0"/>
    </xf>
    <xf numFmtId="1" fontId="0" fillId="34" borderId="19" xfId="0" applyNumberFormat="1" applyFont="1" applyFill="1" applyBorder="1" applyAlignment="1">
      <alignment horizontal="center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1" fontId="0" fillId="33" borderId="32" xfId="0" applyNumberFormat="1" applyFont="1" applyFill="1" applyBorder="1" applyAlignment="1" applyProtection="1">
      <alignment/>
      <protection locked="0"/>
    </xf>
    <xf numFmtId="1" fontId="0" fillId="33" borderId="17" xfId="0" applyNumberFormat="1" applyFont="1" applyFill="1" applyBorder="1" applyAlignment="1" applyProtection="1">
      <alignment/>
      <protection locked="0"/>
    </xf>
    <xf numFmtId="1" fontId="0" fillId="33" borderId="28" xfId="0" applyNumberFormat="1" applyFont="1" applyFill="1" applyBorder="1" applyAlignment="1" applyProtection="1">
      <alignment horizontal="center"/>
      <protection locked="0"/>
    </xf>
    <xf numFmtId="1" fontId="0" fillId="33" borderId="28" xfId="0" applyNumberFormat="1" applyFont="1" applyFill="1" applyBorder="1" applyAlignment="1">
      <alignment horizontal="center"/>
    </xf>
    <xf numFmtId="1" fontId="0" fillId="33" borderId="28" xfId="0" applyNumberFormat="1" applyFont="1" applyFill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1" fontId="0" fillId="34" borderId="19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 horizontal="left" vertical="top" wrapText="1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28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>
      <alignment horizontal="center"/>
    </xf>
    <xf numFmtId="49" fontId="0" fillId="0" borderId="44" xfId="0" applyNumberFormat="1" applyFont="1" applyBorder="1" applyAlignment="1" applyProtection="1">
      <alignment horizontal="center" vertical="center"/>
      <protection/>
    </xf>
    <xf numFmtId="49" fontId="0" fillId="33" borderId="19" xfId="0" applyNumberFormat="1" applyFont="1" applyFill="1" applyBorder="1" applyAlignment="1" applyProtection="1">
      <alignment horizontal="center" vertical="center"/>
      <protection/>
    </xf>
    <xf numFmtId="1" fontId="0" fillId="34" borderId="32" xfId="0" applyNumberFormat="1" applyFont="1" applyFill="1" applyBorder="1" applyAlignment="1" applyProtection="1">
      <alignment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1" fontId="5" fillId="34" borderId="28" xfId="0" applyNumberFormat="1" applyFont="1" applyFill="1" applyBorder="1" applyAlignment="1">
      <alignment horizontal="center"/>
    </xf>
    <xf numFmtId="1" fontId="0" fillId="34" borderId="28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1" fontId="0" fillId="33" borderId="28" xfId="0" applyNumberFormat="1" applyFont="1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>
      <alignment horizontal="left" vertical="center" wrapText="1"/>
    </xf>
    <xf numFmtId="49" fontId="5" fillId="34" borderId="38" xfId="0" applyNumberFormat="1" applyFont="1" applyFill="1" applyBorder="1" applyAlignment="1" applyProtection="1">
      <alignment horizontal="center" vertical="center"/>
      <protection/>
    </xf>
    <xf numFmtId="49" fontId="5" fillId="34" borderId="16" xfId="0" applyNumberFormat="1" applyFont="1" applyFill="1" applyBorder="1" applyAlignment="1" applyProtection="1">
      <alignment horizontal="center" vertical="center"/>
      <protection/>
    </xf>
    <xf numFmtId="49" fontId="5" fillId="34" borderId="39" xfId="0" applyNumberFormat="1" applyFont="1" applyFill="1" applyBorder="1" applyAlignment="1" applyProtection="1">
      <alignment horizontal="center" vertical="center"/>
      <protection/>
    </xf>
    <xf numFmtId="1" fontId="5" fillId="34" borderId="45" xfId="0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" fontId="5" fillId="34" borderId="19" xfId="0" applyNumberFormat="1" applyFont="1" applyFill="1" applyBorder="1" applyAlignment="1" applyProtection="1">
      <alignment horizontal="right"/>
      <protection locked="0"/>
    </xf>
    <xf numFmtId="1" fontId="5" fillId="34" borderId="36" xfId="0" applyNumberFormat="1" applyFont="1" applyFill="1" applyBorder="1" applyAlignment="1" applyProtection="1">
      <alignment horizont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2" fontId="0" fillId="0" borderId="28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Alignment="1" applyProtection="1">
      <alignment horizontal="right"/>
      <protection locked="0"/>
    </xf>
    <xf numFmtId="2" fontId="0" fillId="0" borderId="29" xfId="0" applyNumberFormat="1" applyFill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2" fontId="5" fillId="0" borderId="20" xfId="0" applyNumberFormat="1" applyFont="1" applyFill="1" applyBorder="1" applyAlignment="1" applyProtection="1">
      <alignment horizontal="center"/>
      <protection locked="0"/>
    </xf>
    <xf numFmtId="1" fontId="5" fillId="0" borderId="45" xfId="0" applyNumberFormat="1" applyFont="1" applyFill="1" applyBorder="1" applyAlignment="1" applyProtection="1">
      <alignment horizontal="center"/>
      <protection locked="0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2" fontId="0" fillId="33" borderId="28" xfId="0" applyNumberFormat="1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>
      <alignment horizontal="right"/>
    </xf>
    <xf numFmtId="0" fontId="0" fillId="33" borderId="29" xfId="0" applyFill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2" fontId="5" fillId="33" borderId="20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1" fontId="5" fillId="33" borderId="45" xfId="0" applyNumberFormat="1" applyFont="1" applyFill="1" applyBorder="1" applyAlignment="1" applyProtection="1">
      <alignment horizontal="center"/>
      <protection locked="0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5" fillId="0" borderId="44" xfId="0" applyNumberFormat="1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>
      <alignment horizontal="left" vertical="center" wrapText="1"/>
    </xf>
    <xf numFmtId="2" fontId="0" fillId="33" borderId="28" xfId="0" applyNumberFormat="1" applyFont="1" applyFill="1" applyBorder="1" applyAlignment="1" applyProtection="1">
      <alignment horizontal="right" vertical="center"/>
      <protection locked="0"/>
    </xf>
    <xf numFmtId="2" fontId="0" fillId="33" borderId="17" xfId="0" applyNumberFormat="1" applyFont="1" applyFill="1" applyBorder="1" applyAlignment="1" applyProtection="1">
      <alignment horizontal="right" vertical="center"/>
      <protection locked="0"/>
    </xf>
    <xf numFmtId="2" fontId="0" fillId="33" borderId="29" xfId="0" applyNumberFormat="1" applyFont="1" applyFill="1" applyBorder="1" applyAlignment="1" applyProtection="1">
      <alignment horizontal="right" vertical="center"/>
      <protection locked="0"/>
    </xf>
    <xf numFmtId="0" fontId="0" fillId="33" borderId="28" xfId="0" applyFont="1" applyFill="1" applyBorder="1" applyAlignment="1" applyProtection="1">
      <alignment horizontal="right" vertical="center"/>
      <protection locked="0"/>
    </xf>
    <xf numFmtId="0" fontId="0" fillId="33" borderId="17" xfId="0" applyFont="1" applyFill="1" applyBorder="1" applyAlignment="1" applyProtection="1">
      <alignment horizontal="right" vertical="center"/>
      <protection locked="0"/>
    </xf>
    <xf numFmtId="0" fontId="0" fillId="33" borderId="29" xfId="0" applyFont="1" applyFill="1" applyBorder="1" applyAlignment="1" applyProtection="1">
      <alignment horizontal="right" vertical="center"/>
      <protection locked="0"/>
    </xf>
    <xf numFmtId="0" fontId="5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7" xfId="0" applyFill="1" applyBorder="1" applyAlignment="1">
      <alignment horizontal="left" vertical="center" wrapText="1"/>
    </xf>
    <xf numFmtId="0" fontId="0" fillId="34" borderId="35" xfId="0" applyFill="1" applyBorder="1" applyAlignment="1">
      <alignment horizontal="left" vertical="center" wrapText="1"/>
    </xf>
    <xf numFmtId="2" fontId="5" fillId="34" borderId="28" xfId="0" applyNumberFormat="1" applyFont="1" applyFill="1" applyBorder="1" applyAlignment="1" applyProtection="1">
      <alignment horizontal="right" vertical="center"/>
      <protection locked="0"/>
    </xf>
    <xf numFmtId="0" fontId="5" fillId="34" borderId="17" xfId="0" applyFont="1" applyFill="1" applyBorder="1" applyAlignment="1" applyProtection="1">
      <alignment horizontal="right" vertical="center"/>
      <protection locked="0"/>
    </xf>
    <xf numFmtId="0" fontId="5" fillId="34" borderId="29" xfId="0" applyFont="1" applyFill="1" applyBorder="1" applyAlignment="1" applyProtection="1">
      <alignment horizontal="right" vertical="center"/>
      <protection locked="0"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0" fillId="33" borderId="29" xfId="0" applyNumberFormat="1" applyFont="1" applyFill="1" applyBorder="1" applyAlignment="1" applyProtection="1">
      <alignment horizontal="center"/>
      <protection locked="0"/>
    </xf>
    <xf numFmtId="49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vertical="top" wrapText="1"/>
    </xf>
    <xf numFmtId="49" fontId="0" fillId="34" borderId="38" xfId="0" applyNumberFormat="1" applyFont="1" applyFill="1" applyBorder="1" applyAlignment="1" applyProtection="1">
      <alignment horizontal="center" vertical="center"/>
      <protection/>
    </xf>
    <xf numFmtId="49" fontId="0" fillId="34" borderId="16" xfId="0" applyNumberFormat="1" applyFont="1" applyFill="1" applyBorder="1" applyAlignment="1" applyProtection="1">
      <alignment horizontal="center" vertical="center"/>
      <protection/>
    </xf>
    <xf numFmtId="49" fontId="0" fillId="34" borderId="3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9"/>
  <sheetViews>
    <sheetView tabSelected="1" zoomScalePageLayoutView="0" workbookViewId="0" topLeftCell="A154">
      <selection activeCell="H227" sqref="H227"/>
    </sheetView>
  </sheetViews>
  <sheetFormatPr defaultColWidth="9.140625" defaultRowHeight="12.75"/>
  <cols>
    <col min="2" max="2" width="26.57421875" style="0" customWidth="1"/>
    <col min="3" max="3" width="6.00390625" style="0" customWidth="1"/>
    <col min="4" max="4" width="16.28125" style="0" customWidth="1"/>
    <col min="5" max="5" width="9.57421875" style="21" bestFit="1" customWidth="1"/>
    <col min="9" max="9" width="13.00390625" style="0" customWidth="1"/>
    <col min="12" max="12" width="18.8515625" style="0" customWidth="1"/>
    <col min="13" max="13" width="14.28125" style="0" customWidth="1"/>
    <col min="15" max="16" width="10.140625" style="0" bestFit="1" customWidth="1"/>
    <col min="18" max="18" width="15.28125" style="0" customWidth="1"/>
  </cols>
  <sheetData>
    <row r="1" spans="1:10" ht="23.25" customHeight="1" thickBot="1">
      <c r="A1" s="594" t="s">
        <v>0</v>
      </c>
      <c r="B1" s="621"/>
      <c r="C1" s="621"/>
      <c r="D1" s="621"/>
      <c r="E1" s="621"/>
      <c r="F1" s="621"/>
      <c r="G1" s="621"/>
      <c r="H1" s="621"/>
      <c r="I1" s="622"/>
      <c r="J1" s="1"/>
    </row>
    <row r="2" spans="1:10" ht="23.25" customHeight="1">
      <c r="A2" s="2"/>
      <c r="B2" s="3"/>
      <c r="C2" s="686" t="s">
        <v>383</v>
      </c>
      <c r="D2" s="687"/>
      <c r="E2" s="688"/>
      <c r="F2" s="3"/>
      <c r="G2" s="3"/>
      <c r="H2" s="3"/>
      <c r="I2" s="3"/>
      <c r="J2" s="4"/>
    </row>
    <row r="3" spans="1:10" ht="23.25" customHeight="1" thickBot="1">
      <c r="A3" s="2"/>
      <c r="B3" s="3"/>
      <c r="C3" s="686"/>
      <c r="D3" s="687"/>
      <c r="E3" s="688"/>
      <c r="F3" s="3"/>
      <c r="G3" s="3"/>
      <c r="H3" s="3"/>
      <c r="I3" s="3"/>
      <c r="J3" s="4"/>
    </row>
    <row r="4" spans="2:5" ht="16.5" thickBot="1">
      <c r="B4" s="5" t="s">
        <v>1</v>
      </c>
      <c r="C4" s="689"/>
      <c r="D4" s="690"/>
      <c r="E4" s="691"/>
    </row>
    <row r="5" spans="1:9" ht="19.5" customHeight="1" thickBo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11" t="s">
        <v>8</v>
      </c>
      <c r="H5" s="11"/>
      <c r="I5" s="12" t="s">
        <v>9</v>
      </c>
    </row>
    <row r="6" spans="1:9" ht="12" customHeight="1">
      <c r="A6" s="13"/>
      <c r="B6" s="14"/>
      <c r="C6" s="15" t="s">
        <v>4</v>
      </c>
      <c r="D6" s="16"/>
      <c r="E6" s="17"/>
      <c r="F6" s="16"/>
      <c r="G6" s="16"/>
      <c r="H6" s="16"/>
      <c r="I6" s="18" t="s">
        <v>10</v>
      </c>
    </row>
    <row r="7" spans="1:9" ht="12.75">
      <c r="A7" s="692" t="s">
        <v>11</v>
      </c>
      <c r="B7" s="693"/>
      <c r="C7" s="693"/>
      <c r="D7" s="693"/>
      <c r="E7" s="693"/>
      <c r="F7" s="693"/>
      <c r="G7" s="693"/>
      <c r="H7" s="693"/>
      <c r="I7" s="693"/>
    </row>
    <row r="8" ht="12.75" customHeight="1">
      <c r="B8" s="20" t="s">
        <v>1</v>
      </c>
    </row>
    <row r="9" ht="12.75" customHeight="1">
      <c r="B9" s="20"/>
    </row>
    <row r="10" spans="1:12" ht="12.75" customHeight="1">
      <c r="A10" s="499" t="s">
        <v>12</v>
      </c>
      <c r="B10" s="22" t="s">
        <v>13</v>
      </c>
      <c r="C10" s="23"/>
      <c r="D10" s="639" t="s">
        <v>14</v>
      </c>
      <c r="E10" s="650">
        <v>11.64</v>
      </c>
      <c r="F10" s="504">
        <v>0.9159</v>
      </c>
      <c r="G10" s="631">
        <f>E10*F10</f>
        <v>10.661076000000001</v>
      </c>
      <c r="H10" s="632"/>
      <c r="I10" s="505">
        <f>J10/G10*1000</f>
        <v>918.2938007383118</v>
      </c>
      <c r="J10" s="29">
        <v>9.79</v>
      </c>
      <c r="K10" s="654" t="s">
        <v>15</v>
      </c>
      <c r="L10" s="685"/>
    </row>
    <row r="11" spans="1:12" ht="12.75" customHeight="1">
      <c r="A11" s="499"/>
      <c r="B11" s="22" t="s">
        <v>16</v>
      </c>
      <c r="C11" s="23" t="s">
        <v>17</v>
      </c>
      <c r="D11" s="640"/>
      <c r="E11" s="650"/>
      <c r="F11" s="504"/>
      <c r="G11" s="631"/>
      <c r="H11" s="632"/>
      <c r="I11" s="505"/>
      <c r="J11" s="29">
        <v>9.79</v>
      </c>
      <c r="K11" s="685"/>
      <c r="L11" s="685"/>
    </row>
    <row r="12" spans="1:12" ht="12.75" customHeight="1">
      <c r="A12" s="499"/>
      <c r="B12" s="22" t="s">
        <v>18</v>
      </c>
      <c r="C12" s="31"/>
      <c r="D12" s="641"/>
      <c r="E12" s="650"/>
      <c r="F12" s="504"/>
      <c r="G12" s="631"/>
      <c r="H12" s="632"/>
      <c r="I12" s="505"/>
      <c r="J12" s="29">
        <v>9.79</v>
      </c>
      <c r="K12" s="685"/>
      <c r="L12" s="685"/>
    </row>
    <row r="13" spans="1:12" ht="12.75" customHeight="1">
      <c r="A13" s="510" t="s">
        <v>19</v>
      </c>
      <c r="B13" s="32" t="s">
        <v>20</v>
      </c>
      <c r="C13" s="33" t="s">
        <v>21</v>
      </c>
      <c r="D13" s="512" t="s">
        <v>22</v>
      </c>
      <c r="E13" s="514">
        <v>16.65</v>
      </c>
      <c r="F13" s="498">
        <v>0.6432</v>
      </c>
      <c r="G13" s="602">
        <f>E13*F13</f>
        <v>10.70928</v>
      </c>
      <c r="H13" s="603"/>
      <c r="I13" s="604">
        <f>J13/G13*1000</f>
        <v>914.1604290858022</v>
      </c>
      <c r="J13" s="40">
        <v>9.79</v>
      </c>
      <c r="K13" s="41" t="s">
        <v>23</v>
      </c>
      <c r="L13" s="42"/>
    </row>
    <row r="14" spans="1:12" ht="12.75" customHeight="1">
      <c r="A14" s="510"/>
      <c r="B14" s="32" t="s">
        <v>24</v>
      </c>
      <c r="C14" s="33"/>
      <c r="D14" s="513"/>
      <c r="E14" s="514"/>
      <c r="F14" s="498"/>
      <c r="G14" s="602"/>
      <c r="H14" s="603"/>
      <c r="I14" s="604"/>
      <c r="J14" s="44">
        <v>9.79</v>
      </c>
      <c r="K14" s="45"/>
      <c r="L14" s="46"/>
    </row>
    <row r="15" spans="1:12" ht="12.75" customHeight="1">
      <c r="A15" s="510"/>
      <c r="B15" s="32" t="s">
        <v>25</v>
      </c>
      <c r="C15" s="47"/>
      <c r="D15" s="513"/>
      <c r="E15" s="514"/>
      <c r="F15" s="498"/>
      <c r="G15" s="602"/>
      <c r="H15" s="603"/>
      <c r="I15" s="604"/>
      <c r="J15" s="48">
        <v>9.79</v>
      </c>
      <c r="K15" s="49"/>
      <c r="L15" s="50"/>
    </row>
    <row r="16" spans="1:12" ht="12.75" customHeight="1">
      <c r="A16" s="510" t="s">
        <v>26</v>
      </c>
      <c r="B16" s="51" t="s">
        <v>27</v>
      </c>
      <c r="C16" s="52" t="s">
        <v>28</v>
      </c>
      <c r="D16" s="512" t="s">
        <v>22</v>
      </c>
      <c r="E16" s="514">
        <v>13.07</v>
      </c>
      <c r="F16" s="498">
        <v>0.8317</v>
      </c>
      <c r="G16" s="602">
        <f>E16*F16</f>
        <v>10.870319</v>
      </c>
      <c r="H16" s="603"/>
      <c r="I16" s="604">
        <f>J16/G16*1000</f>
        <v>900.6175439745604</v>
      </c>
      <c r="J16" s="53">
        <v>9.79</v>
      </c>
      <c r="K16" s="684" t="s">
        <v>29</v>
      </c>
      <c r="L16" s="684"/>
    </row>
    <row r="17" spans="1:12" ht="12.75" customHeight="1">
      <c r="A17" s="510"/>
      <c r="B17" s="51" t="s">
        <v>30</v>
      </c>
      <c r="C17" s="33"/>
      <c r="D17" s="513"/>
      <c r="E17" s="514"/>
      <c r="F17" s="498"/>
      <c r="G17" s="602"/>
      <c r="H17" s="603"/>
      <c r="I17" s="604"/>
      <c r="J17" s="53">
        <v>9.79</v>
      </c>
      <c r="K17" s="684"/>
      <c r="L17" s="684"/>
    </row>
    <row r="18" spans="1:12" ht="12.75" customHeight="1">
      <c r="A18" s="510"/>
      <c r="B18" s="32" t="s">
        <v>31</v>
      </c>
      <c r="C18" s="47"/>
      <c r="D18" s="513"/>
      <c r="E18" s="514"/>
      <c r="F18" s="498"/>
      <c r="G18" s="602"/>
      <c r="H18" s="603"/>
      <c r="I18" s="604"/>
      <c r="J18" s="53">
        <v>9.79</v>
      </c>
      <c r="K18" s="684"/>
      <c r="L18" s="684"/>
    </row>
    <row r="19" spans="1:11" ht="12.75" customHeight="1">
      <c r="A19" s="519" t="s">
        <v>32</v>
      </c>
      <c r="B19" s="55" t="s">
        <v>33</v>
      </c>
      <c r="C19" s="56" t="s">
        <v>34</v>
      </c>
      <c r="D19" s="619" t="s">
        <v>22</v>
      </c>
      <c r="E19" s="627">
        <v>12.43</v>
      </c>
      <c r="F19" s="628">
        <v>0.8978</v>
      </c>
      <c r="G19" s="625">
        <f>E19*F19</f>
        <v>11.159654</v>
      </c>
      <c r="H19" s="626"/>
      <c r="I19" s="585">
        <f>J19/G19*1000</f>
        <v>877.2673418010987</v>
      </c>
      <c r="J19" s="63">
        <v>9.79</v>
      </c>
      <c r="K19" s="63" t="s">
        <v>35</v>
      </c>
    </row>
    <row r="20" spans="1:11" ht="12.75" customHeight="1">
      <c r="A20" s="519"/>
      <c r="B20" s="55" t="s">
        <v>36</v>
      </c>
      <c r="C20" s="56"/>
      <c r="D20" s="620"/>
      <c r="E20" s="627"/>
      <c r="F20" s="628"/>
      <c r="G20" s="625"/>
      <c r="H20" s="626"/>
      <c r="I20" s="585"/>
      <c r="J20" s="63">
        <v>9.79</v>
      </c>
      <c r="K20" s="63"/>
    </row>
    <row r="21" spans="1:11" ht="12.75">
      <c r="A21" s="519"/>
      <c r="B21" s="55" t="s">
        <v>37</v>
      </c>
      <c r="C21" s="65"/>
      <c r="D21" s="620"/>
      <c r="E21" s="627"/>
      <c r="F21" s="628"/>
      <c r="G21" s="625"/>
      <c r="H21" s="626"/>
      <c r="I21" s="585"/>
      <c r="J21" s="63">
        <v>9.79</v>
      </c>
      <c r="K21" s="63"/>
    </row>
    <row r="22" spans="1:11" s="63" customFormat="1" ht="12.75">
      <c r="A22" s="519" t="s">
        <v>38</v>
      </c>
      <c r="B22" s="55" t="s">
        <v>39</v>
      </c>
      <c r="C22" s="56" t="s">
        <v>40</v>
      </c>
      <c r="D22" s="619" t="s">
        <v>22</v>
      </c>
      <c r="E22" s="452">
        <v>11.6</v>
      </c>
      <c r="F22" s="455">
        <v>0.9684</v>
      </c>
      <c r="G22" s="476">
        <f>E22*F22</f>
        <v>11.23344</v>
      </c>
      <c r="H22" s="471"/>
      <c r="I22" s="681">
        <f>J22/G22*1000</f>
        <v>871.5050776965916</v>
      </c>
      <c r="J22" s="67">
        <v>9.79</v>
      </c>
      <c r="K22" s="67" t="s">
        <v>35</v>
      </c>
    </row>
    <row r="23" spans="1:11" s="63" customFormat="1" ht="12.75" customHeight="1">
      <c r="A23" s="519"/>
      <c r="B23" s="55" t="s">
        <v>41</v>
      </c>
      <c r="C23" s="56"/>
      <c r="D23" s="620"/>
      <c r="E23" s="453"/>
      <c r="F23" s="456"/>
      <c r="G23" s="472"/>
      <c r="H23" s="473"/>
      <c r="I23" s="682"/>
      <c r="J23" s="67">
        <v>9.79</v>
      </c>
      <c r="K23" s="67"/>
    </row>
    <row r="24" spans="1:11" s="63" customFormat="1" ht="12.75" customHeight="1">
      <c r="A24" s="519"/>
      <c r="B24" s="55" t="s">
        <v>42</v>
      </c>
      <c r="C24" s="65"/>
      <c r="D24" s="620"/>
      <c r="E24" s="454"/>
      <c r="F24" s="457"/>
      <c r="G24" s="474"/>
      <c r="H24" s="475"/>
      <c r="I24" s="683"/>
      <c r="J24" s="67">
        <v>9.79</v>
      </c>
      <c r="K24" s="67"/>
    </row>
    <row r="25" spans="1:11" ht="12.75" customHeight="1">
      <c r="A25" s="499" t="s">
        <v>43</v>
      </c>
      <c r="B25" s="22" t="s">
        <v>44</v>
      </c>
      <c r="C25" s="23" t="s">
        <v>45</v>
      </c>
      <c r="D25" s="583" t="s">
        <v>22</v>
      </c>
      <c r="E25" s="650">
        <v>13.6</v>
      </c>
      <c r="F25" s="504">
        <v>0.8267</v>
      </c>
      <c r="G25" s="631">
        <f>E25*F25</f>
        <v>11.24312</v>
      </c>
      <c r="H25" s="632"/>
      <c r="I25" s="505">
        <f>J25/G25*1000</f>
        <v>870.7547371192338</v>
      </c>
      <c r="J25" s="29">
        <v>9.79</v>
      </c>
      <c r="K25" s="29" t="s">
        <v>46</v>
      </c>
    </row>
    <row r="26" spans="1:11" ht="12.75" customHeight="1">
      <c r="A26" s="499"/>
      <c r="B26" s="22" t="s">
        <v>47</v>
      </c>
      <c r="C26" s="23"/>
      <c r="D26" s="584"/>
      <c r="E26" s="650"/>
      <c r="F26" s="504"/>
      <c r="G26" s="631"/>
      <c r="H26" s="632"/>
      <c r="I26" s="505"/>
      <c r="J26" s="29">
        <v>9.79</v>
      </c>
      <c r="K26" s="29"/>
    </row>
    <row r="27" spans="1:11" ht="12.75">
      <c r="A27" s="499"/>
      <c r="B27" s="74" t="s">
        <v>48</v>
      </c>
      <c r="C27" s="31"/>
      <c r="D27" s="584"/>
      <c r="E27" s="650"/>
      <c r="F27" s="504"/>
      <c r="G27" s="631"/>
      <c r="H27" s="632"/>
      <c r="I27" s="505"/>
      <c r="J27" s="29">
        <v>9.79</v>
      </c>
      <c r="K27" s="29"/>
    </row>
    <row r="28" spans="1:11" s="63" customFormat="1" ht="12.75" customHeight="1">
      <c r="A28" s="519" t="s">
        <v>49</v>
      </c>
      <c r="B28" s="55" t="s">
        <v>50</v>
      </c>
      <c r="C28" s="56" t="s">
        <v>51</v>
      </c>
      <c r="D28" s="619" t="s">
        <v>22</v>
      </c>
      <c r="E28" s="627">
        <v>12.44</v>
      </c>
      <c r="F28" s="628">
        <v>0.9099</v>
      </c>
      <c r="G28" s="625">
        <f>E28*F28</f>
        <v>11.319156</v>
      </c>
      <c r="H28" s="626"/>
      <c r="I28" s="585">
        <f>J28/G28*1000</f>
        <v>864.905475284553</v>
      </c>
      <c r="J28" s="63">
        <v>9.79</v>
      </c>
      <c r="K28" s="63" t="s">
        <v>35</v>
      </c>
    </row>
    <row r="29" spans="1:10" s="63" customFormat="1" ht="12.75" customHeight="1">
      <c r="A29" s="519"/>
      <c r="B29" s="55" t="s">
        <v>52</v>
      </c>
      <c r="C29" s="56"/>
      <c r="D29" s="620"/>
      <c r="E29" s="627"/>
      <c r="F29" s="628"/>
      <c r="G29" s="625"/>
      <c r="H29" s="626"/>
      <c r="I29" s="585"/>
      <c r="J29" s="63">
        <v>9.79</v>
      </c>
    </row>
    <row r="30" spans="1:10" s="63" customFormat="1" ht="12.75">
      <c r="A30" s="519"/>
      <c r="B30" s="55" t="s">
        <v>53</v>
      </c>
      <c r="C30" s="65"/>
      <c r="D30" s="620"/>
      <c r="E30" s="627"/>
      <c r="F30" s="628"/>
      <c r="G30" s="625"/>
      <c r="H30" s="626"/>
      <c r="I30" s="585"/>
      <c r="J30" s="63">
        <v>9.79</v>
      </c>
    </row>
    <row r="31" spans="1:11" s="63" customFormat="1" ht="12.75">
      <c r="A31" s="499" t="s">
        <v>54</v>
      </c>
      <c r="B31" s="22" t="s">
        <v>55</v>
      </c>
      <c r="C31" s="23" t="s">
        <v>56</v>
      </c>
      <c r="D31" s="583" t="s">
        <v>57</v>
      </c>
      <c r="E31" s="650">
        <v>12.04</v>
      </c>
      <c r="F31" s="504">
        <v>0.9415</v>
      </c>
      <c r="G31" s="631">
        <f>E31*F31</f>
        <v>11.335659999999999</v>
      </c>
      <c r="H31" s="632"/>
      <c r="I31" s="505">
        <f>J31/G31*1000</f>
        <v>863.6462279214444</v>
      </c>
      <c r="J31" s="29">
        <v>9.79</v>
      </c>
      <c r="K31" s="29" t="s">
        <v>62</v>
      </c>
    </row>
    <row r="32" spans="1:11" s="63" customFormat="1" ht="12.75">
      <c r="A32" s="499"/>
      <c r="B32" s="22" t="s">
        <v>58</v>
      </c>
      <c r="C32" s="23"/>
      <c r="D32" s="584"/>
      <c r="E32" s="650"/>
      <c r="F32" s="504"/>
      <c r="G32" s="631"/>
      <c r="H32" s="632"/>
      <c r="I32" s="505"/>
      <c r="J32" s="29">
        <v>9.79</v>
      </c>
      <c r="K32" s="29"/>
    </row>
    <row r="33" spans="1:11" s="63" customFormat="1" ht="12.75">
      <c r="A33" s="499"/>
      <c r="B33" s="22"/>
      <c r="C33" s="31"/>
      <c r="D33" s="584"/>
      <c r="E33" s="650"/>
      <c r="F33" s="504"/>
      <c r="G33" s="631"/>
      <c r="H33" s="632"/>
      <c r="I33" s="505"/>
      <c r="J33" s="29">
        <v>9.79</v>
      </c>
      <c r="K33" s="29"/>
    </row>
    <row r="34" spans="1:11" ht="12.75" customHeight="1">
      <c r="A34" s="499" t="s">
        <v>59</v>
      </c>
      <c r="B34" s="22" t="s">
        <v>60</v>
      </c>
      <c r="C34" s="23" t="s">
        <v>61</v>
      </c>
      <c r="D34" s="583" t="s">
        <v>22</v>
      </c>
      <c r="E34" s="650">
        <v>13.74</v>
      </c>
      <c r="F34" s="504">
        <v>0.842</v>
      </c>
      <c r="G34" s="631">
        <f>E34*F34</f>
        <v>11.56908</v>
      </c>
      <c r="H34" s="632"/>
      <c r="I34" s="505">
        <f>J34/G34*1000</f>
        <v>846.2211342647817</v>
      </c>
      <c r="J34" s="29">
        <v>9.79</v>
      </c>
      <c r="K34" s="29" t="s">
        <v>62</v>
      </c>
    </row>
    <row r="35" spans="1:11" ht="12.75" customHeight="1">
      <c r="A35" s="499"/>
      <c r="B35" s="22" t="s">
        <v>63</v>
      </c>
      <c r="C35" s="23"/>
      <c r="D35" s="584"/>
      <c r="E35" s="650"/>
      <c r="F35" s="504"/>
      <c r="G35" s="631"/>
      <c r="H35" s="632"/>
      <c r="I35" s="505"/>
      <c r="J35" s="29">
        <v>9.79</v>
      </c>
      <c r="K35" s="29"/>
    </row>
    <row r="36" spans="1:11" ht="12.75">
      <c r="A36" s="499"/>
      <c r="B36" s="22" t="s">
        <v>64</v>
      </c>
      <c r="C36" s="23"/>
      <c r="D36" s="584"/>
      <c r="E36" s="650"/>
      <c r="F36" s="504"/>
      <c r="G36" s="631"/>
      <c r="H36" s="632"/>
      <c r="I36" s="505"/>
      <c r="J36" s="29">
        <v>9.79</v>
      </c>
      <c r="K36" s="29"/>
    </row>
    <row r="37" spans="1:11" s="63" customFormat="1" ht="12.75" customHeight="1">
      <c r="A37" s="519" t="s">
        <v>65</v>
      </c>
      <c r="B37" s="55" t="s">
        <v>66</v>
      </c>
      <c r="C37" s="56" t="s">
        <v>67</v>
      </c>
      <c r="D37" s="619" t="s">
        <v>22</v>
      </c>
      <c r="E37" s="627">
        <v>16.21</v>
      </c>
      <c r="F37" s="628">
        <v>0.7208</v>
      </c>
      <c r="G37" s="625">
        <f>E37*F37</f>
        <v>11.684168000000001</v>
      </c>
      <c r="H37" s="626"/>
      <c r="I37" s="585">
        <f>J37/G37*1000</f>
        <v>837.885932485736</v>
      </c>
      <c r="J37" s="63">
        <v>9.79</v>
      </c>
      <c r="K37" s="63" t="s">
        <v>35</v>
      </c>
    </row>
    <row r="38" spans="1:10" s="63" customFormat="1" ht="12.75" customHeight="1">
      <c r="A38" s="519"/>
      <c r="B38" s="55" t="s">
        <v>68</v>
      </c>
      <c r="C38" s="56"/>
      <c r="D38" s="620"/>
      <c r="E38" s="627"/>
      <c r="F38" s="628"/>
      <c r="G38" s="625"/>
      <c r="H38" s="626"/>
      <c r="I38" s="585"/>
      <c r="J38" s="63">
        <v>9.79</v>
      </c>
    </row>
    <row r="39" spans="1:10" s="63" customFormat="1" ht="12.75" customHeight="1">
      <c r="A39" s="519"/>
      <c r="B39" s="55" t="s">
        <v>69</v>
      </c>
      <c r="C39" s="56"/>
      <c r="D39" s="620"/>
      <c r="E39" s="627"/>
      <c r="F39" s="628"/>
      <c r="G39" s="625"/>
      <c r="H39" s="626"/>
      <c r="I39" s="585"/>
      <c r="J39" s="63">
        <v>9.79</v>
      </c>
    </row>
    <row r="40" s="63" customFormat="1" ht="12.75" customHeight="1">
      <c r="E40" s="75"/>
    </row>
    <row r="41" spans="1:11" ht="12.75" customHeight="1" thickBot="1">
      <c r="A41" s="76"/>
      <c r="C41" s="77"/>
      <c r="D41" s="78"/>
      <c r="E41" s="79"/>
      <c r="F41" s="80"/>
      <c r="G41" s="81"/>
      <c r="H41" s="82"/>
      <c r="I41" s="80"/>
      <c r="K41" s="63"/>
    </row>
    <row r="42" spans="1:9" ht="16.5" thickBot="1">
      <c r="A42" s="594" t="s">
        <v>70</v>
      </c>
      <c r="B42" s="595"/>
      <c r="C42" s="595"/>
      <c r="D42" s="595"/>
      <c r="E42" s="595"/>
      <c r="F42" s="595"/>
      <c r="G42" s="595"/>
      <c r="H42" s="595"/>
      <c r="I42" s="596"/>
    </row>
    <row r="43" ht="23.25" customHeight="1" thickBot="1">
      <c r="B43" s="5" t="s">
        <v>71</v>
      </c>
    </row>
    <row r="44" ht="23.25" customHeight="1">
      <c r="B44" s="83"/>
    </row>
    <row r="45" spans="1:16" ht="12.75" customHeight="1">
      <c r="A45" s="510" t="s">
        <v>12</v>
      </c>
      <c r="B45" s="84" t="s">
        <v>72</v>
      </c>
      <c r="C45" s="33" t="s">
        <v>73</v>
      </c>
      <c r="D45" s="655" t="s">
        <v>74</v>
      </c>
      <c r="E45" s="514">
        <v>15.39</v>
      </c>
      <c r="F45" s="498">
        <v>0.7674</v>
      </c>
      <c r="G45" s="602">
        <f>E45*F45</f>
        <v>11.810286</v>
      </c>
      <c r="H45" s="603"/>
      <c r="I45" s="604">
        <f>J45/G45*1000</f>
        <v>888.2088037495452</v>
      </c>
      <c r="J45" s="85">
        <v>10.49</v>
      </c>
      <c r="K45" s="41" t="s">
        <v>23</v>
      </c>
      <c r="L45" s="42"/>
      <c r="P45" s="86"/>
    </row>
    <row r="46" spans="1:12" ht="12.75">
      <c r="A46" s="510"/>
      <c r="B46" s="87">
        <v>21040</v>
      </c>
      <c r="C46" s="33"/>
      <c r="D46" s="656"/>
      <c r="E46" s="514"/>
      <c r="F46" s="498"/>
      <c r="G46" s="602"/>
      <c r="H46" s="603"/>
      <c r="I46" s="604"/>
      <c r="J46" s="89">
        <v>10.49</v>
      </c>
      <c r="K46" s="45"/>
      <c r="L46" s="46"/>
    </row>
    <row r="47" spans="1:12" ht="13.5" thickBot="1">
      <c r="A47" s="510"/>
      <c r="B47" s="90" t="s">
        <v>75</v>
      </c>
      <c r="C47" s="47"/>
      <c r="D47" s="656"/>
      <c r="E47" s="514"/>
      <c r="F47" s="498"/>
      <c r="G47" s="602"/>
      <c r="H47" s="603"/>
      <c r="I47" s="604"/>
      <c r="J47" s="91">
        <v>10.49</v>
      </c>
      <c r="K47" s="49"/>
      <c r="L47" s="50"/>
    </row>
    <row r="48" spans="1:13" ht="12.75" customHeight="1">
      <c r="A48" s="576" t="s">
        <v>19</v>
      </c>
      <c r="B48" s="351" t="s">
        <v>76</v>
      </c>
      <c r="C48" s="352" t="s">
        <v>77</v>
      </c>
      <c r="D48" s="655" t="s">
        <v>78</v>
      </c>
      <c r="E48" s="680">
        <v>14.74</v>
      </c>
      <c r="F48" s="679">
        <v>0.805</v>
      </c>
      <c r="G48" s="602">
        <f>E48*F48</f>
        <v>11.8657</v>
      </c>
      <c r="H48" s="603"/>
      <c r="I48" s="604">
        <f>J48/G48*1000</f>
        <v>884.0607802320975</v>
      </c>
      <c r="J48" s="85">
        <v>10.49</v>
      </c>
      <c r="K48" s="41" t="s">
        <v>23</v>
      </c>
      <c r="L48" s="42"/>
      <c r="M48" s="63"/>
    </row>
    <row r="49" spans="1:12" ht="12.75">
      <c r="A49" s="576"/>
      <c r="B49" s="122">
        <v>22829</v>
      </c>
      <c r="C49" s="352"/>
      <c r="D49" s="656"/>
      <c r="E49" s="680"/>
      <c r="F49" s="679"/>
      <c r="G49" s="602"/>
      <c r="H49" s="603"/>
      <c r="I49" s="604"/>
      <c r="J49" s="89">
        <v>10.49</v>
      </c>
      <c r="K49" s="45"/>
      <c r="L49" s="46"/>
    </row>
    <row r="50" spans="1:12" ht="13.5" thickBot="1">
      <c r="A50" s="576"/>
      <c r="B50" s="353" t="s">
        <v>79</v>
      </c>
      <c r="C50" s="123"/>
      <c r="D50" s="656"/>
      <c r="E50" s="680"/>
      <c r="F50" s="679"/>
      <c r="G50" s="602"/>
      <c r="H50" s="603"/>
      <c r="I50" s="604"/>
      <c r="J50" s="91">
        <v>10.49</v>
      </c>
      <c r="K50" s="49"/>
      <c r="L50" s="50"/>
    </row>
    <row r="51" spans="1:12" ht="12.75" customHeight="1">
      <c r="A51" s="499" t="s">
        <v>26</v>
      </c>
      <c r="B51" s="74" t="s">
        <v>80</v>
      </c>
      <c r="C51" s="23" t="s">
        <v>77</v>
      </c>
      <c r="D51" s="583" t="s">
        <v>22</v>
      </c>
      <c r="E51" s="650">
        <v>15.63</v>
      </c>
      <c r="F51" s="504">
        <v>0.805</v>
      </c>
      <c r="G51" s="631">
        <f>E51*F51</f>
        <v>12.582150000000002</v>
      </c>
      <c r="H51" s="632"/>
      <c r="I51" s="505">
        <f>J51/G51*1000</f>
        <v>833.7207869879153</v>
      </c>
      <c r="J51" s="96">
        <v>10.49</v>
      </c>
      <c r="K51" s="97" t="s">
        <v>341</v>
      </c>
      <c r="L51" s="98"/>
    </row>
    <row r="52" spans="1:12" ht="12.75">
      <c r="A52" s="499"/>
      <c r="B52" s="354">
        <v>22656</v>
      </c>
      <c r="C52" s="23"/>
      <c r="D52" s="584"/>
      <c r="E52" s="650"/>
      <c r="F52" s="504"/>
      <c r="G52" s="631"/>
      <c r="H52" s="632"/>
      <c r="I52" s="505"/>
      <c r="J52" s="100">
        <v>10.49</v>
      </c>
      <c r="K52" s="101"/>
      <c r="L52" s="102"/>
    </row>
    <row r="53" spans="1:12" ht="12.75">
      <c r="A53" s="499"/>
      <c r="B53" s="74" t="s">
        <v>81</v>
      </c>
      <c r="C53" s="31"/>
      <c r="D53" s="584"/>
      <c r="E53" s="650"/>
      <c r="F53" s="504"/>
      <c r="G53" s="631"/>
      <c r="H53" s="632"/>
      <c r="I53" s="505"/>
      <c r="J53" s="103">
        <v>10.49</v>
      </c>
      <c r="K53" s="104"/>
      <c r="L53" s="105"/>
    </row>
    <row r="54" spans="1:12" ht="12.75" customHeight="1">
      <c r="A54" s="511" t="s">
        <v>32</v>
      </c>
      <c r="B54" s="107" t="s">
        <v>82</v>
      </c>
      <c r="C54" s="108" t="s">
        <v>83</v>
      </c>
      <c r="D54" s="583" t="s">
        <v>22</v>
      </c>
      <c r="E54" s="676">
        <v>16.2</v>
      </c>
      <c r="F54" s="608">
        <v>0.7821</v>
      </c>
      <c r="G54" s="629">
        <f>E54*F54</f>
        <v>12.67002</v>
      </c>
      <c r="H54" s="630"/>
      <c r="I54" s="610">
        <f>J54/G54*1000</f>
        <v>827.9387088576025</v>
      </c>
      <c r="J54" s="96">
        <v>10.49</v>
      </c>
      <c r="K54" s="670" t="s">
        <v>84</v>
      </c>
      <c r="L54" s="671"/>
    </row>
    <row r="55" spans="1:12" ht="12.75">
      <c r="A55" s="511"/>
      <c r="B55" s="110">
        <v>21690</v>
      </c>
      <c r="C55" s="108"/>
      <c r="D55" s="584"/>
      <c r="E55" s="677"/>
      <c r="F55" s="608"/>
      <c r="G55" s="629"/>
      <c r="H55" s="630"/>
      <c r="I55" s="610"/>
      <c r="J55" s="100">
        <v>10.49</v>
      </c>
      <c r="K55" s="672"/>
      <c r="L55" s="673"/>
    </row>
    <row r="56" spans="1:12" ht="12.75">
      <c r="A56" s="511"/>
      <c r="B56" s="111" t="s">
        <v>85</v>
      </c>
      <c r="C56" s="112"/>
      <c r="D56" s="584"/>
      <c r="E56" s="678"/>
      <c r="F56" s="608"/>
      <c r="G56" s="629"/>
      <c r="H56" s="630"/>
      <c r="I56" s="610"/>
      <c r="J56" s="103">
        <v>10.49</v>
      </c>
      <c r="K56" s="674"/>
      <c r="L56" s="675"/>
    </row>
    <row r="57" spans="1:12" ht="12.75" customHeight="1">
      <c r="A57" s="499" t="s">
        <v>38</v>
      </c>
      <c r="B57" s="124" t="s">
        <v>86</v>
      </c>
      <c r="C57" s="23" t="s">
        <v>87</v>
      </c>
      <c r="D57" s="583" t="s">
        <v>22</v>
      </c>
      <c r="E57" s="650">
        <v>14.26</v>
      </c>
      <c r="F57" s="504">
        <v>0.902</v>
      </c>
      <c r="G57" s="631">
        <f>E57*F57</f>
        <v>12.86252</v>
      </c>
      <c r="H57" s="632"/>
      <c r="I57" s="610">
        <f>J57/G57*1000</f>
        <v>815.5478086720176</v>
      </c>
      <c r="J57" s="96">
        <v>10.49</v>
      </c>
      <c r="K57" s="97" t="s">
        <v>341</v>
      </c>
      <c r="L57" s="98"/>
    </row>
    <row r="58" spans="1:12" ht="12.75">
      <c r="A58" s="499"/>
      <c r="B58" s="99">
        <v>26848</v>
      </c>
      <c r="C58" s="23"/>
      <c r="D58" s="584"/>
      <c r="E58" s="650"/>
      <c r="F58" s="504"/>
      <c r="G58" s="631"/>
      <c r="H58" s="632"/>
      <c r="I58" s="610"/>
      <c r="J58" s="100">
        <v>10.49</v>
      </c>
      <c r="K58" s="101"/>
      <c r="L58" s="102"/>
    </row>
    <row r="59" spans="1:12" ht="12.75">
      <c r="A59" s="499"/>
      <c r="B59" s="124" t="s">
        <v>88</v>
      </c>
      <c r="C59" s="31"/>
      <c r="D59" s="584"/>
      <c r="E59" s="650"/>
      <c r="F59" s="504"/>
      <c r="G59" s="631"/>
      <c r="H59" s="632"/>
      <c r="I59" s="610"/>
      <c r="J59" s="103">
        <v>10.49</v>
      </c>
      <c r="K59" s="104"/>
      <c r="L59" s="105"/>
    </row>
    <row r="60" spans="1:12" ht="12.75" customHeight="1">
      <c r="A60" s="499" t="s">
        <v>43</v>
      </c>
      <c r="B60" s="124" t="s">
        <v>89</v>
      </c>
      <c r="C60" s="23" t="s">
        <v>90</v>
      </c>
      <c r="D60" s="583" t="s">
        <v>22</v>
      </c>
      <c r="E60" s="650">
        <v>14.13</v>
      </c>
      <c r="F60" s="504">
        <v>0.9335</v>
      </c>
      <c r="G60" s="631">
        <f>E60*F60</f>
        <v>13.190355</v>
      </c>
      <c r="H60" s="632"/>
      <c r="I60" s="610">
        <f>J60/G60*1000</f>
        <v>795.2780649194051</v>
      </c>
      <c r="J60" s="213">
        <v>10.49</v>
      </c>
      <c r="K60" s="29" t="s">
        <v>341</v>
      </c>
      <c r="L60" s="29"/>
    </row>
    <row r="61" spans="1:12" ht="12.75">
      <c r="A61" s="499"/>
      <c r="B61" s="99">
        <v>27686</v>
      </c>
      <c r="C61" s="23"/>
      <c r="D61" s="584"/>
      <c r="E61" s="650"/>
      <c r="F61" s="504"/>
      <c r="G61" s="631"/>
      <c r="H61" s="632"/>
      <c r="I61" s="610"/>
      <c r="J61" s="213">
        <v>10.49</v>
      </c>
      <c r="K61" s="29"/>
      <c r="L61" s="29"/>
    </row>
    <row r="62" spans="1:12" ht="12.75">
      <c r="A62" s="499"/>
      <c r="B62" s="124" t="s">
        <v>92</v>
      </c>
      <c r="C62" s="31"/>
      <c r="D62" s="584"/>
      <c r="E62" s="650"/>
      <c r="F62" s="504"/>
      <c r="G62" s="631"/>
      <c r="H62" s="632"/>
      <c r="I62" s="610"/>
      <c r="J62" s="213">
        <v>10.49</v>
      </c>
      <c r="K62" s="29"/>
      <c r="L62" s="29"/>
    </row>
    <row r="63" spans="1:12" ht="12.75" customHeight="1">
      <c r="A63" s="576" t="s">
        <v>49</v>
      </c>
      <c r="B63" s="119" t="s">
        <v>93</v>
      </c>
      <c r="C63" s="120" t="s">
        <v>94</v>
      </c>
      <c r="D63" s="655" t="s">
        <v>22</v>
      </c>
      <c r="E63" s="657">
        <v>22.05</v>
      </c>
      <c r="F63" s="582">
        <v>0.6071</v>
      </c>
      <c r="G63" s="651">
        <f>E63*F63</f>
        <v>13.386555</v>
      </c>
      <c r="H63" s="652"/>
      <c r="I63" s="604">
        <f>J63/G63*1000</f>
        <v>783.6220745367274</v>
      </c>
      <c r="J63" s="85">
        <v>10.49</v>
      </c>
      <c r="K63" s="41" t="s">
        <v>46</v>
      </c>
      <c r="L63" s="42" t="s">
        <v>95</v>
      </c>
    </row>
    <row r="64" spans="1:12" ht="12.75">
      <c r="A64" s="576"/>
      <c r="B64" s="122">
        <v>13084</v>
      </c>
      <c r="C64" s="120"/>
      <c r="D64" s="656"/>
      <c r="E64" s="657"/>
      <c r="F64" s="582"/>
      <c r="G64" s="651"/>
      <c r="H64" s="652"/>
      <c r="I64" s="604"/>
      <c r="J64" s="89">
        <v>10.49</v>
      </c>
      <c r="K64" s="45"/>
      <c r="L64" s="46"/>
    </row>
    <row r="65" spans="1:12" ht="12.75">
      <c r="A65" s="576"/>
      <c r="B65" s="119" t="s">
        <v>96</v>
      </c>
      <c r="C65" s="123"/>
      <c r="D65" s="656"/>
      <c r="E65" s="657"/>
      <c r="F65" s="582"/>
      <c r="G65" s="651"/>
      <c r="H65" s="652"/>
      <c r="I65" s="604"/>
      <c r="J65" s="91">
        <v>10.49</v>
      </c>
      <c r="K65" s="49"/>
      <c r="L65" s="50"/>
    </row>
    <row r="66" spans="1:12" ht="12.75" customHeight="1">
      <c r="A66" s="499" t="s">
        <v>54</v>
      </c>
      <c r="B66" s="124" t="s">
        <v>97</v>
      </c>
      <c r="C66" s="23" t="s">
        <v>98</v>
      </c>
      <c r="D66" s="583" t="s">
        <v>99</v>
      </c>
      <c r="E66" s="650">
        <v>0</v>
      </c>
      <c r="F66" s="504">
        <v>0.8381</v>
      </c>
      <c r="G66" s="631">
        <f>E66*F66</f>
        <v>0</v>
      </c>
      <c r="H66" s="632"/>
      <c r="I66" s="610">
        <v>0</v>
      </c>
      <c r="J66" s="96">
        <v>10.49</v>
      </c>
      <c r="K66" s="97" t="s">
        <v>91</v>
      </c>
      <c r="L66" s="98"/>
    </row>
    <row r="67" spans="1:12" ht="12.75" customHeight="1">
      <c r="A67" s="499"/>
      <c r="B67" s="99">
        <v>24590</v>
      </c>
      <c r="C67" s="23"/>
      <c r="D67" s="584"/>
      <c r="E67" s="650"/>
      <c r="F67" s="504"/>
      <c r="G67" s="631"/>
      <c r="H67" s="632"/>
      <c r="I67" s="610"/>
      <c r="J67" s="100">
        <v>10.49</v>
      </c>
      <c r="K67" s="101"/>
      <c r="L67" s="102"/>
    </row>
    <row r="68" spans="1:12" ht="12.75" customHeight="1">
      <c r="A68" s="499"/>
      <c r="B68" s="124"/>
      <c r="C68" s="31"/>
      <c r="D68" s="584"/>
      <c r="E68" s="650"/>
      <c r="F68" s="504"/>
      <c r="G68" s="631"/>
      <c r="H68" s="632"/>
      <c r="I68" s="610"/>
      <c r="J68" s="103">
        <v>10.49</v>
      </c>
      <c r="K68" s="104"/>
      <c r="L68" s="105"/>
    </row>
    <row r="69" spans="1:12" ht="12.75" customHeight="1">
      <c r="A69" s="381"/>
      <c r="B69" s="387"/>
      <c r="C69" s="382"/>
      <c r="D69" s="388"/>
      <c r="E69" s="389"/>
      <c r="F69" s="383"/>
      <c r="G69" s="390"/>
      <c r="H69" s="391"/>
      <c r="I69" s="392"/>
      <c r="J69" s="393"/>
      <c r="K69" s="101"/>
      <c r="L69" s="101"/>
    </row>
    <row r="70" spans="1:12" ht="12.75" customHeight="1">
      <c r="A70" s="381"/>
      <c r="B70" s="387"/>
      <c r="C70" s="382"/>
      <c r="D70" s="388"/>
      <c r="E70" s="389"/>
      <c r="F70" s="383"/>
      <c r="G70" s="390"/>
      <c r="H70" s="391"/>
      <c r="I70" s="392"/>
      <c r="J70" s="393"/>
      <c r="K70" s="101"/>
      <c r="L70" s="101"/>
    </row>
    <row r="71" spans="1:12" ht="12.75" customHeight="1">
      <c r="A71" s="381"/>
      <c r="B71" s="387"/>
      <c r="C71" s="382"/>
      <c r="D71" s="388"/>
      <c r="E71" s="389"/>
      <c r="F71" s="383"/>
      <c r="G71" s="390"/>
      <c r="H71" s="391"/>
      <c r="I71" s="392"/>
      <c r="J71" s="393"/>
      <c r="K71" s="101"/>
      <c r="L71" s="101"/>
    </row>
    <row r="72" ht="12.75" customHeight="1"/>
    <row r="73" ht="12.75" customHeight="1"/>
    <row r="74" spans="1:10" s="63" customFormat="1" ht="12.75" customHeight="1" thickBot="1">
      <c r="A74" s="125"/>
      <c r="B74" s="126"/>
      <c r="C74" s="127"/>
      <c r="D74" s="128"/>
      <c r="E74" s="129"/>
      <c r="F74" s="130"/>
      <c r="G74" s="131"/>
      <c r="H74" s="132"/>
      <c r="I74" s="133"/>
      <c r="J74" s="67"/>
    </row>
    <row r="75" spans="1:10" s="63" customFormat="1" ht="12.75" customHeight="1" thickBot="1">
      <c r="A75" s="76"/>
      <c r="B75" s="594" t="s">
        <v>100</v>
      </c>
      <c r="C75" s="621"/>
      <c r="D75" s="621"/>
      <c r="E75" s="621"/>
      <c r="F75" s="621"/>
      <c r="G75" s="621"/>
      <c r="H75" s="621"/>
      <c r="I75" s="621"/>
      <c r="J75" s="622"/>
    </row>
    <row r="76" spans="1:11" ht="19.5" customHeight="1" thickBot="1">
      <c r="A76" s="76"/>
      <c r="B76" s="5" t="s">
        <v>1</v>
      </c>
      <c r="C76" s="77"/>
      <c r="D76" s="78"/>
      <c r="E76" s="79" t="s">
        <v>101</v>
      </c>
      <c r="F76" s="80"/>
      <c r="G76" s="81"/>
      <c r="H76" s="82"/>
      <c r="I76" s="80"/>
      <c r="K76" s="63"/>
    </row>
    <row r="77" spans="1:12" ht="12.75" customHeight="1">
      <c r="A77" s="510" t="s">
        <v>12</v>
      </c>
      <c r="B77" s="134" t="s">
        <v>102</v>
      </c>
      <c r="C77" s="33" t="s">
        <v>103</v>
      </c>
      <c r="D77" s="655" t="s">
        <v>104</v>
      </c>
      <c r="E77" s="514">
        <v>56.62</v>
      </c>
      <c r="F77" s="498">
        <v>0.8718</v>
      </c>
      <c r="G77" s="602">
        <f>E77*F77</f>
        <v>49.361316</v>
      </c>
      <c r="H77" s="603"/>
      <c r="I77" s="653">
        <f>J77/G77*1000</f>
        <v>874.7740842241726</v>
      </c>
      <c r="J77" s="53">
        <v>43.18</v>
      </c>
      <c r="K77" s="53" t="s">
        <v>23</v>
      </c>
      <c r="L77" s="136"/>
    </row>
    <row r="78" spans="1:12" ht="12.75" customHeight="1">
      <c r="A78" s="510"/>
      <c r="B78" s="32" t="s">
        <v>105</v>
      </c>
      <c r="C78" s="33"/>
      <c r="D78" s="656"/>
      <c r="E78" s="514"/>
      <c r="F78" s="498"/>
      <c r="G78" s="602"/>
      <c r="H78" s="603"/>
      <c r="I78" s="653"/>
      <c r="J78" s="53">
        <v>43.18</v>
      </c>
      <c r="K78" s="53"/>
      <c r="L78" s="53"/>
    </row>
    <row r="79" spans="1:12" ht="12.75" customHeight="1">
      <c r="A79" s="510"/>
      <c r="B79" s="32" t="s">
        <v>106</v>
      </c>
      <c r="C79" s="137"/>
      <c r="D79" s="656"/>
      <c r="E79" s="514"/>
      <c r="F79" s="498"/>
      <c r="G79" s="602"/>
      <c r="H79" s="603"/>
      <c r="I79" s="653"/>
      <c r="J79" s="53">
        <v>43.18</v>
      </c>
      <c r="K79" s="53"/>
      <c r="L79" s="53"/>
    </row>
    <row r="80" spans="1:12" ht="12.75">
      <c r="A80" s="510" t="s">
        <v>19</v>
      </c>
      <c r="B80" s="32" t="s">
        <v>107</v>
      </c>
      <c r="C80" s="33" t="s">
        <v>108</v>
      </c>
      <c r="D80" s="655" t="s">
        <v>109</v>
      </c>
      <c r="E80" s="514">
        <v>61.6</v>
      </c>
      <c r="F80" s="498">
        <v>0.8166</v>
      </c>
      <c r="G80" s="602">
        <f>E80*F80</f>
        <v>50.30256</v>
      </c>
      <c r="H80" s="603"/>
      <c r="I80" s="653">
        <f>J80/G80*1000</f>
        <v>858.405615936843</v>
      </c>
      <c r="J80" s="53">
        <v>43.18</v>
      </c>
      <c r="K80" s="53" t="s">
        <v>23</v>
      </c>
      <c r="L80" s="53"/>
    </row>
    <row r="81" spans="1:12" ht="12.75">
      <c r="A81" s="510"/>
      <c r="B81" s="32" t="s">
        <v>110</v>
      </c>
      <c r="C81" s="33"/>
      <c r="D81" s="656"/>
      <c r="E81" s="514"/>
      <c r="F81" s="498"/>
      <c r="G81" s="602"/>
      <c r="H81" s="603"/>
      <c r="I81" s="653"/>
      <c r="J81" s="53">
        <v>43.18</v>
      </c>
      <c r="K81" s="53"/>
      <c r="L81" s="53"/>
    </row>
    <row r="82" spans="1:12" ht="12.75">
      <c r="A82" s="510"/>
      <c r="B82" s="32" t="s">
        <v>111</v>
      </c>
      <c r="C82" s="47"/>
      <c r="D82" s="656"/>
      <c r="E82" s="514"/>
      <c r="F82" s="498"/>
      <c r="G82" s="602"/>
      <c r="H82" s="603"/>
      <c r="I82" s="653"/>
      <c r="J82" s="53">
        <v>43.18</v>
      </c>
      <c r="K82" s="53"/>
      <c r="L82" s="53"/>
    </row>
    <row r="83" spans="1:12" ht="12.75" customHeight="1">
      <c r="A83" s="138"/>
      <c r="B83" s="139" t="s">
        <v>112</v>
      </c>
      <c r="C83" s="108" t="s">
        <v>61</v>
      </c>
      <c r="D83" s="583" t="s">
        <v>113</v>
      </c>
      <c r="E83" s="667">
        <v>62.9</v>
      </c>
      <c r="F83" s="573">
        <v>0.8219</v>
      </c>
      <c r="G83" s="668">
        <f>E83*F83</f>
        <v>51.697509999999994</v>
      </c>
      <c r="H83" s="669"/>
      <c r="I83" s="505">
        <f>J83/G83*1000</f>
        <v>835.2433221638722</v>
      </c>
      <c r="J83" s="29">
        <v>43.18</v>
      </c>
      <c r="K83" s="654" t="s">
        <v>114</v>
      </c>
      <c r="L83" s="654"/>
    </row>
    <row r="84" spans="1:13" ht="12.75" customHeight="1">
      <c r="A84" s="144" t="s">
        <v>26</v>
      </c>
      <c r="B84" s="145" t="s">
        <v>115</v>
      </c>
      <c r="C84" s="108"/>
      <c r="D84" s="584"/>
      <c r="E84" s="667"/>
      <c r="F84" s="573"/>
      <c r="G84" s="668"/>
      <c r="H84" s="669"/>
      <c r="I84" s="505"/>
      <c r="J84" s="29">
        <v>43.18</v>
      </c>
      <c r="K84" s="654"/>
      <c r="L84" s="654"/>
      <c r="M84" s="63"/>
    </row>
    <row r="85" spans="1:12" ht="12.75" customHeight="1">
      <c r="A85" s="146"/>
      <c r="B85" s="147" t="s">
        <v>116</v>
      </c>
      <c r="C85" s="148"/>
      <c r="D85" s="584"/>
      <c r="E85" s="667"/>
      <c r="F85" s="573"/>
      <c r="G85" s="668"/>
      <c r="H85" s="669"/>
      <c r="I85" s="505"/>
      <c r="J85" s="29">
        <v>43.18</v>
      </c>
      <c r="K85" s="654"/>
      <c r="L85" s="654"/>
    </row>
    <row r="86" spans="1:12" ht="12.75" customHeight="1">
      <c r="A86" s="499" t="s">
        <v>32</v>
      </c>
      <c r="B86" s="22" t="s">
        <v>55</v>
      </c>
      <c r="C86" s="23" t="s">
        <v>56</v>
      </c>
      <c r="D86" s="583" t="s">
        <v>117</v>
      </c>
      <c r="E86" s="650">
        <v>60.05</v>
      </c>
      <c r="F86" s="504">
        <v>0.9219</v>
      </c>
      <c r="G86" s="631">
        <f>E86*F86</f>
        <v>55.360095</v>
      </c>
      <c r="H86" s="632"/>
      <c r="I86" s="505">
        <f>J86/G86*1000</f>
        <v>779.9842106484824</v>
      </c>
      <c r="J86" s="29">
        <v>43.18</v>
      </c>
      <c r="K86" s="29" t="s">
        <v>118</v>
      </c>
      <c r="L86" s="29"/>
    </row>
    <row r="87" spans="1:12" ht="12.75" customHeight="1">
      <c r="A87" s="499"/>
      <c r="B87" s="22" t="s">
        <v>58</v>
      </c>
      <c r="C87" s="29"/>
      <c r="D87" s="584"/>
      <c r="E87" s="650"/>
      <c r="F87" s="504"/>
      <c r="G87" s="631"/>
      <c r="H87" s="632"/>
      <c r="I87" s="505"/>
      <c r="J87" s="29">
        <v>43.18</v>
      </c>
      <c r="K87" s="29"/>
      <c r="L87" s="29"/>
    </row>
    <row r="88" spans="1:12" ht="12.75" customHeight="1">
      <c r="A88" s="499"/>
      <c r="B88" s="22"/>
      <c r="C88" s="31"/>
      <c r="D88" s="584"/>
      <c r="E88" s="650"/>
      <c r="F88" s="504"/>
      <c r="G88" s="631"/>
      <c r="H88" s="632"/>
      <c r="I88" s="505"/>
      <c r="J88" s="29">
        <v>43.18</v>
      </c>
      <c r="K88" s="29"/>
      <c r="L88" s="29"/>
    </row>
    <row r="89" spans="1:12" ht="12.75" customHeight="1">
      <c r="A89" s="662" t="s">
        <v>38</v>
      </c>
      <c r="B89" s="149" t="s">
        <v>60</v>
      </c>
      <c r="C89" s="150" t="s">
        <v>108</v>
      </c>
      <c r="D89" s="663" t="s">
        <v>99</v>
      </c>
      <c r="E89" s="665">
        <v>0</v>
      </c>
      <c r="F89" s="666">
        <v>0.8166</v>
      </c>
      <c r="G89" s="631">
        <f>E89*F89</f>
        <v>0</v>
      </c>
      <c r="H89" s="632"/>
      <c r="I89" s="505">
        <v>0</v>
      </c>
      <c r="J89" s="29">
        <v>43.18</v>
      </c>
      <c r="K89" s="151" t="s">
        <v>118</v>
      </c>
      <c r="L89" s="29"/>
    </row>
    <row r="90" spans="1:12" ht="12.75" customHeight="1">
      <c r="A90" s="662"/>
      <c r="B90" s="149" t="s">
        <v>63</v>
      </c>
      <c r="C90" s="150"/>
      <c r="D90" s="664"/>
      <c r="E90" s="665"/>
      <c r="F90" s="666"/>
      <c r="G90" s="631"/>
      <c r="H90" s="632"/>
      <c r="I90" s="505"/>
      <c r="J90" s="29">
        <v>43.18</v>
      </c>
      <c r="K90" s="151"/>
      <c r="L90" s="29"/>
    </row>
    <row r="91" spans="1:12" ht="12.75" customHeight="1">
      <c r="A91" s="662"/>
      <c r="B91" s="149" t="s">
        <v>119</v>
      </c>
      <c r="C91" s="152"/>
      <c r="D91" s="664"/>
      <c r="E91" s="665"/>
      <c r="F91" s="666"/>
      <c r="G91" s="631"/>
      <c r="H91" s="632"/>
      <c r="I91" s="505"/>
      <c r="J91" s="29">
        <v>43.18</v>
      </c>
      <c r="K91" s="151"/>
      <c r="L91" s="29"/>
    </row>
    <row r="92" spans="1:11" ht="12.75" customHeight="1">
      <c r="A92" s="623"/>
      <c r="B92" s="153"/>
      <c r="C92" s="154"/>
      <c r="D92" s="619"/>
      <c r="E92" s="658"/>
      <c r="F92" s="659"/>
      <c r="G92" s="660"/>
      <c r="H92" s="661"/>
      <c r="I92" s="585"/>
      <c r="J92" s="63"/>
      <c r="K92" s="63"/>
    </row>
    <row r="93" spans="1:11" ht="12.75" customHeight="1">
      <c r="A93" s="623"/>
      <c r="B93" s="153"/>
      <c r="C93" s="154"/>
      <c r="D93" s="620"/>
      <c r="E93" s="658"/>
      <c r="F93" s="659"/>
      <c r="G93" s="660"/>
      <c r="H93" s="661"/>
      <c r="I93" s="585"/>
      <c r="J93" s="63"/>
      <c r="K93" s="63"/>
    </row>
    <row r="94" spans="1:11" ht="12.75" customHeight="1">
      <c r="A94" s="623"/>
      <c r="B94" s="153"/>
      <c r="C94" s="158"/>
      <c r="D94" s="620"/>
      <c r="E94" s="658"/>
      <c r="F94" s="659"/>
      <c r="G94" s="660"/>
      <c r="H94" s="661"/>
      <c r="I94" s="585"/>
      <c r="J94" s="63"/>
      <c r="K94" s="63"/>
    </row>
    <row r="95" ht="12.75" customHeight="1"/>
    <row r="96" ht="12.75" customHeight="1"/>
    <row r="97" ht="12.75" customHeight="1" thickBot="1"/>
    <row r="98" spans="1:11" ht="12.75" customHeight="1" thickBot="1">
      <c r="A98" s="76"/>
      <c r="B98" s="594" t="s">
        <v>120</v>
      </c>
      <c r="C98" s="621"/>
      <c r="D98" s="621"/>
      <c r="E98" s="621"/>
      <c r="F98" s="621"/>
      <c r="G98" s="621"/>
      <c r="H98" s="621"/>
      <c r="I98" s="621"/>
      <c r="J98" s="622"/>
      <c r="K98" s="63"/>
    </row>
    <row r="99" spans="1:11" ht="16.5" customHeight="1" thickBot="1">
      <c r="A99" s="76"/>
      <c r="B99" s="5" t="s">
        <v>71</v>
      </c>
      <c r="C99" s="77"/>
      <c r="D99" s="78"/>
      <c r="E99" s="79"/>
      <c r="F99" s="80"/>
      <c r="G99" s="81"/>
      <c r="H99" s="82"/>
      <c r="I99" s="80"/>
      <c r="K99" s="63"/>
    </row>
    <row r="100" spans="1:11" ht="16.5" customHeight="1">
      <c r="A100" s="76"/>
      <c r="B100" s="83"/>
      <c r="C100" s="77"/>
      <c r="D100" s="78"/>
      <c r="E100" s="79"/>
      <c r="F100" s="80"/>
      <c r="G100" s="81"/>
      <c r="H100" s="82"/>
      <c r="I100" s="80"/>
      <c r="K100" s="63"/>
    </row>
    <row r="101" spans="1:12" ht="16.5" customHeight="1">
      <c r="A101" s="576" t="s">
        <v>12</v>
      </c>
      <c r="B101" s="119" t="s">
        <v>342</v>
      </c>
      <c r="C101" s="120" t="s">
        <v>343</v>
      </c>
      <c r="D101" s="655" t="s">
        <v>344</v>
      </c>
      <c r="E101" s="657">
        <v>59.03</v>
      </c>
      <c r="F101" s="582">
        <v>0.8972</v>
      </c>
      <c r="G101" s="651">
        <f>E101*F101</f>
        <v>52.961716</v>
      </c>
      <c r="H101" s="652"/>
      <c r="I101" s="653">
        <f>J101/G101*1000</f>
        <v>898.7624192539381</v>
      </c>
      <c r="J101" s="53">
        <v>47.6</v>
      </c>
      <c r="K101" s="53" t="s">
        <v>345</v>
      </c>
      <c r="L101" s="53"/>
    </row>
    <row r="102" spans="1:12" ht="16.5" customHeight="1">
      <c r="A102" s="576"/>
      <c r="B102" s="122">
        <v>28537</v>
      </c>
      <c r="C102" s="120"/>
      <c r="D102" s="656"/>
      <c r="E102" s="657"/>
      <c r="F102" s="582"/>
      <c r="G102" s="651"/>
      <c r="H102" s="652"/>
      <c r="I102" s="653"/>
      <c r="J102" s="53">
        <v>47.6</v>
      </c>
      <c r="K102" s="53"/>
      <c r="L102" s="53"/>
    </row>
    <row r="103" spans="1:12" ht="16.5" customHeight="1">
      <c r="A103" s="576"/>
      <c r="B103" s="119" t="s">
        <v>346</v>
      </c>
      <c r="C103" s="123"/>
      <c r="D103" s="656"/>
      <c r="E103" s="657"/>
      <c r="F103" s="582"/>
      <c r="G103" s="651"/>
      <c r="H103" s="652"/>
      <c r="I103" s="653"/>
      <c r="J103" s="53">
        <v>47.6</v>
      </c>
      <c r="K103" s="53"/>
      <c r="L103" s="53"/>
    </row>
    <row r="104" spans="1:12" ht="16.5" customHeight="1">
      <c r="A104" s="499" t="s">
        <v>19</v>
      </c>
      <c r="B104" s="22" t="s">
        <v>121</v>
      </c>
      <c r="C104" s="23" t="s">
        <v>83</v>
      </c>
      <c r="D104" s="583" t="s">
        <v>122</v>
      </c>
      <c r="E104" s="650">
        <v>76.74</v>
      </c>
      <c r="F104" s="504">
        <v>0.7529</v>
      </c>
      <c r="G104" s="631">
        <f>F104*E104</f>
        <v>57.777545999999994</v>
      </c>
      <c r="H104" s="632"/>
      <c r="I104" s="505">
        <f>J104/G104*1000</f>
        <v>823.8494587499442</v>
      </c>
      <c r="J104" s="29">
        <v>47.6</v>
      </c>
      <c r="K104" s="654" t="s">
        <v>84</v>
      </c>
      <c r="L104" s="654"/>
    </row>
    <row r="105" spans="1:12" ht="16.5" customHeight="1">
      <c r="A105" s="499"/>
      <c r="B105" s="22" t="s">
        <v>123</v>
      </c>
      <c r="C105" s="23"/>
      <c r="D105" s="584"/>
      <c r="E105" s="650"/>
      <c r="F105" s="504"/>
      <c r="G105" s="631"/>
      <c r="H105" s="632"/>
      <c r="I105" s="505"/>
      <c r="J105" s="29">
        <v>47.6</v>
      </c>
      <c r="K105" s="654"/>
      <c r="L105" s="654"/>
    </row>
    <row r="106" spans="1:12" ht="12.75" customHeight="1">
      <c r="A106" s="499"/>
      <c r="B106" s="22" t="s">
        <v>124</v>
      </c>
      <c r="C106" s="31"/>
      <c r="D106" s="584"/>
      <c r="E106" s="650"/>
      <c r="F106" s="504"/>
      <c r="G106" s="631"/>
      <c r="H106" s="632"/>
      <c r="I106" s="505"/>
      <c r="J106" s="29">
        <v>47.6</v>
      </c>
      <c r="K106" s="654"/>
      <c r="L106" s="654"/>
    </row>
    <row r="107" spans="1:12" ht="12.75" customHeight="1">
      <c r="A107" s="576" t="s">
        <v>26</v>
      </c>
      <c r="B107" s="212" t="s">
        <v>125</v>
      </c>
      <c r="C107" s="120" t="s">
        <v>126</v>
      </c>
      <c r="D107" s="655" t="s">
        <v>113</v>
      </c>
      <c r="E107" s="657">
        <v>70.58</v>
      </c>
      <c r="F107" s="582">
        <v>0.8435</v>
      </c>
      <c r="G107" s="651">
        <f>F107*E107</f>
        <v>59.53423</v>
      </c>
      <c r="H107" s="652"/>
      <c r="I107" s="653">
        <f>J107/G107*1000</f>
        <v>799.5400293243064</v>
      </c>
      <c r="J107" s="53">
        <v>47.6</v>
      </c>
      <c r="K107" s="53" t="s">
        <v>347</v>
      </c>
      <c r="L107" s="53"/>
    </row>
    <row r="108" spans="1:13" ht="12.75" customHeight="1">
      <c r="A108" s="576"/>
      <c r="B108" s="212" t="s">
        <v>127</v>
      </c>
      <c r="C108" s="120"/>
      <c r="D108" s="656"/>
      <c r="E108" s="657"/>
      <c r="F108" s="582"/>
      <c r="G108" s="651"/>
      <c r="H108" s="652"/>
      <c r="I108" s="653"/>
      <c r="J108" s="53">
        <v>47.6</v>
      </c>
      <c r="K108" s="53"/>
      <c r="L108" s="53"/>
      <c r="M108" s="63"/>
    </row>
    <row r="109" spans="1:13" ht="12.75" customHeight="1">
      <c r="A109" s="576"/>
      <c r="B109" s="212"/>
      <c r="C109" s="123"/>
      <c r="D109" s="656"/>
      <c r="E109" s="657"/>
      <c r="F109" s="582"/>
      <c r="G109" s="651"/>
      <c r="H109" s="652"/>
      <c r="I109" s="653"/>
      <c r="J109" s="53">
        <v>47.6</v>
      </c>
      <c r="K109" s="53"/>
      <c r="L109" s="53"/>
      <c r="M109" s="63"/>
    </row>
    <row r="110" spans="1:13" ht="12.75" customHeight="1">
      <c r="A110" s="499" t="s">
        <v>32</v>
      </c>
      <c r="B110" s="74" t="s">
        <v>135</v>
      </c>
      <c r="C110" s="23" t="s">
        <v>136</v>
      </c>
      <c r="D110" s="583" t="s">
        <v>130</v>
      </c>
      <c r="E110" s="650">
        <v>92.5</v>
      </c>
      <c r="F110" s="504">
        <v>0.6464</v>
      </c>
      <c r="G110" s="631">
        <f>E110*F110</f>
        <v>59.791999999999994</v>
      </c>
      <c r="H110" s="632"/>
      <c r="I110" s="505">
        <f>J110/G110*1000</f>
        <v>796.0931228257962</v>
      </c>
      <c r="J110" s="29">
        <v>47.6</v>
      </c>
      <c r="K110" s="29" t="s">
        <v>369</v>
      </c>
      <c r="L110" s="29"/>
      <c r="M110" s="63"/>
    </row>
    <row r="111" spans="1:13" ht="12.75" customHeight="1">
      <c r="A111" s="499"/>
      <c r="B111" s="354">
        <v>17132</v>
      </c>
      <c r="C111" s="23"/>
      <c r="D111" s="584"/>
      <c r="E111" s="650"/>
      <c r="F111" s="504"/>
      <c r="G111" s="631"/>
      <c r="H111" s="632"/>
      <c r="I111" s="505"/>
      <c r="J111" s="29">
        <v>47.6</v>
      </c>
      <c r="K111" s="29"/>
      <c r="L111" s="29"/>
      <c r="M111" s="63"/>
    </row>
    <row r="112" spans="1:13" ht="12.75" customHeight="1">
      <c r="A112" s="499"/>
      <c r="B112" s="74" t="s">
        <v>137</v>
      </c>
      <c r="C112" s="31"/>
      <c r="D112" s="584"/>
      <c r="E112" s="650"/>
      <c r="F112" s="504"/>
      <c r="G112" s="631"/>
      <c r="H112" s="632"/>
      <c r="I112" s="505"/>
      <c r="J112" s="29">
        <v>47.6</v>
      </c>
      <c r="K112" s="29"/>
      <c r="L112" s="29"/>
      <c r="M112" s="63"/>
    </row>
    <row r="113" spans="1:13" ht="12.75" customHeight="1">
      <c r="A113" s="499" t="s">
        <v>38</v>
      </c>
      <c r="B113" s="124" t="s">
        <v>128</v>
      </c>
      <c r="C113" s="23" t="s">
        <v>129</v>
      </c>
      <c r="D113" s="583" t="s">
        <v>130</v>
      </c>
      <c r="E113" s="650">
        <v>86.29</v>
      </c>
      <c r="F113" s="504">
        <v>0.7037</v>
      </c>
      <c r="G113" s="631">
        <f>E113*F113</f>
        <v>60.722273</v>
      </c>
      <c r="H113" s="632"/>
      <c r="I113" s="610">
        <f>J113/G113*1000</f>
        <v>783.8968742161546</v>
      </c>
      <c r="J113" s="29">
        <v>47.6</v>
      </c>
      <c r="K113" s="29" t="s">
        <v>348</v>
      </c>
      <c r="L113" s="29"/>
      <c r="M113" s="63"/>
    </row>
    <row r="114" spans="1:13" ht="12.75" customHeight="1">
      <c r="A114" s="499"/>
      <c r="B114" s="99">
        <v>22696</v>
      </c>
      <c r="C114" s="23"/>
      <c r="D114" s="584"/>
      <c r="E114" s="650"/>
      <c r="F114" s="504"/>
      <c r="G114" s="631"/>
      <c r="H114" s="632"/>
      <c r="I114" s="610"/>
      <c r="J114" s="29">
        <v>47.6</v>
      </c>
      <c r="K114" s="29"/>
      <c r="L114" s="29"/>
      <c r="M114" s="63"/>
    </row>
    <row r="115" spans="1:12" ht="12.75" customHeight="1">
      <c r="A115" s="499"/>
      <c r="B115" s="124" t="s">
        <v>92</v>
      </c>
      <c r="C115" s="31"/>
      <c r="D115" s="584"/>
      <c r="E115" s="650"/>
      <c r="F115" s="504"/>
      <c r="G115" s="631"/>
      <c r="H115" s="632"/>
      <c r="I115" s="610"/>
      <c r="J115" s="29">
        <v>47.6</v>
      </c>
      <c r="K115" s="29"/>
      <c r="L115" s="29"/>
    </row>
    <row r="116" spans="1:11" ht="12.75" customHeight="1">
      <c r="A116" s="519" t="s">
        <v>43</v>
      </c>
      <c r="B116" s="159" t="s">
        <v>131</v>
      </c>
      <c r="C116" s="56" t="s">
        <v>132</v>
      </c>
      <c r="D116" s="619" t="s">
        <v>113</v>
      </c>
      <c r="E116" s="627">
        <v>71.82</v>
      </c>
      <c r="F116" s="628">
        <v>0.8518</v>
      </c>
      <c r="G116" s="625">
        <f>E116*F116</f>
        <v>61.176275999999994</v>
      </c>
      <c r="H116" s="626"/>
      <c r="I116" s="585">
        <f>J116/G116*1000</f>
        <v>778.0793979679313</v>
      </c>
      <c r="J116" s="63">
        <v>47.6</v>
      </c>
      <c r="K116" s="63" t="s">
        <v>133</v>
      </c>
    </row>
    <row r="117" spans="1:11" ht="12.75" customHeight="1">
      <c r="A117" s="519"/>
      <c r="B117" s="160">
        <v>26542</v>
      </c>
      <c r="C117" s="56"/>
      <c r="D117" s="620"/>
      <c r="E117" s="627"/>
      <c r="F117" s="628"/>
      <c r="G117" s="625"/>
      <c r="H117" s="626"/>
      <c r="I117" s="585"/>
      <c r="J117" s="63">
        <v>47.6</v>
      </c>
      <c r="K117" s="63"/>
    </row>
    <row r="118" spans="1:11" ht="12.75" customHeight="1">
      <c r="A118" s="519"/>
      <c r="B118" s="159" t="s">
        <v>134</v>
      </c>
      <c r="C118" s="65"/>
      <c r="D118" s="620"/>
      <c r="E118" s="627"/>
      <c r="F118" s="628"/>
      <c r="G118" s="625"/>
      <c r="H118" s="626"/>
      <c r="I118" s="585"/>
      <c r="J118" s="63">
        <v>47.6</v>
      </c>
      <c r="K118" s="63"/>
    </row>
    <row r="119" spans="1:12" ht="12.75" customHeight="1">
      <c r="A119" s="636" t="s">
        <v>49</v>
      </c>
      <c r="B119" s="124" t="s">
        <v>89</v>
      </c>
      <c r="C119" s="23" t="s">
        <v>90</v>
      </c>
      <c r="D119" s="639" t="s">
        <v>99</v>
      </c>
      <c r="E119" s="647">
        <v>0</v>
      </c>
      <c r="F119" s="449">
        <v>0.888</v>
      </c>
      <c r="G119" s="470">
        <f>E119*F119</f>
        <v>0</v>
      </c>
      <c r="H119" s="642"/>
      <c r="I119" s="548">
        <v>0</v>
      </c>
      <c r="J119" s="29">
        <v>47.6</v>
      </c>
      <c r="K119" s="29" t="s">
        <v>91</v>
      </c>
      <c r="L119" s="29"/>
    </row>
    <row r="120" spans="1:12" ht="12.75" customHeight="1">
      <c r="A120" s="637"/>
      <c r="B120" s="99">
        <v>27686</v>
      </c>
      <c r="C120" s="23"/>
      <c r="D120" s="640"/>
      <c r="E120" s="648"/>
      <c r="F120" s="450"/>
      <c r="G120" s="643"/>
      <c r="H120" s="644"/>
      <c r="I120" s="549"/>
      <c r="J120" s="29">
        <v>47.6</v>
      </c>
      <c r="K120" s="29"/>
      <c r="L120" s="29"/>
    </row>
    <row r="121" spans="1:12" ht="12.75" customHeight="1">
      <c r="A121" s="638"/>
      <c r="B121" s="124" t="s">
        <v>92</v>
      </c>
      <c r="C121" s="31"/>
      <c r="D121" s="641"/>
      <c r="E121" s="649"/>
      <c r="F121" s="451"/>
      <c r="G121" s="645"/>
      <c r="H121" s="646"/>
      <c r="I121" s="550"/>
      <c r="J121" s="29">
        <v>47.6</v>
      </c>
      <c r="K121" s="29"/>
      <c r="L121" s="29"/>
    </row>
    <row r="122" spans="1:12" ht="12.75" customHeight="1">
      <c r="A122" s="499" t="s">
        <v>54</v>
      </c>
      <c r="B122" s="124" t="s">
        <v>138</v>
      </c>
      <c r="C122" s="23" t="s">
        <v>87</v>
      </c>
      <c r="D122" s="583" t="s">
        <v>99</v>
      </c>
      <c r="E122" s="650">
        <v>0</v>
      </c>
      <c r="F122" s="504">
        <v>0.8602</v>
      </c>
      <c r="G122" s="631">
        <f>E122*F122</f>
        <v>0</v>
      </c>
      <c r="H122" s="632"/>
      <c r="I122" s="610">
        <v>0</v>
      </c>
      <c r="J122" s="29">
        <v>47.6</v>
      </c>
      <c r="K122" s="29" t="s">
        <v>91</v>
      </c>
      <c r="L122" s="63"/>
    </row>
    <row r="123" spans="1:12" ht="12.75" customHeight="1">
      <c r="A123" s="499"/>
      <c r="B123" s="99">
        <v>26962</v>
      </c>
      <c r="C123" s="23"/>
      <c r="D123" s="584"/>
      <c r="E123" s="650"/>
      <c r="F123" s="504"/>
      <c r="G123" s="631"/>
      <c r="H123" s="632"/>
      <c r="I123" s="610"/>
      <c r="J123" s="29">
        <v>47.6</v>
      </c>
      <c r="K123" s="29"/>
      <c r="L123" s="63"/>
    </row>
    <row r="124" spans="1:12" ht="12.75" customHeight="1">
      <c r="A124" s="499"/>
      <c r="B124" s="124" t="s">
        <v>92</v>
      </c>
      <c r="C124" s="31"/>
      <c r="D124" s="584"/>
      <c r="E124" s="650"/>
      <c r="F124" s="504"/>
      <c r="G124" s="631"/>
      <c r="H124" s="632"/>
      <c r="I124" s="610"/>
      <c r="J124" s="29">
        <v>47.6</v>
      </c>
      <c r="K124" s="29"/>
      <c r="L124" s="63"/>
    </row>
    <row r="125" ht="12.75" customHeight="1"/>
    <row r="126" s="63" customFormat="1" ht="12.75" customHeight="1">
      <c r="L126"/>
    </row>
    <row r="127" s="63" customFormat="1" ht="12.75" customHeight="1">
      <c r="L127"/>
    </row>
    <row r="128" spans="1:9" s="63" customFormat="1" ht="12.75" customHeight="1">
      <c r="A128" s="125"/>
      <c r="B128" s="170"/>
      <c r="C128" s="171"/>
      <c r="D128" s="172"/>
      <c r="E128" s="129"/>
      <c r="F128" s="130"/>
      <c r="G128" s="173"/>
      <c r="H128" s="174"/>
      <c r="I128" s="133"/>
    </row>
    <row r="129" spans="1:12" s="63" customFormat="1" ht="12.75" customHeight="1">
      <c r="A129" s="76"/>
      <c r="B129" s="175"/>
      <c r="C129" s="77"/>
      <c r="D129" s="78"/>
      <c r="E129" s="79"/>
      <c r="F129" s="80"/>
      <c r="G129" s="176"/>
      <c r="H129" s="177"/>
      <c r="I129" s="178"/>
      <c r="J129"/>
      <c r="K129"/>
      <c r="L129"/>
    </row>
    <row r="130" ht="10.5" customHeight="1" thickBot="1"/>
    <row r="131" spans="1:9" ht="12.75" customHeight="1" thickBot="1">
      <c r="A131" s="594" t="s">
        <v>139</v>
      </c>
      <c r="B131" s="621"/>
      <c r="C131" s="621"/>
      <c r="D131" s="621"/>
      <c r="E131" s="621"/>
      <c r="F131" s="621"/>
      <c r="G131" s="621"/>
      <c r="H131" s="621"/>
      <c r="I131" s="622"/>
    </row>
    <row r="132" ht="16.5" thickBot="1">
      <c r="B132" s="179" t="s">
        <v>1</v>
      </c>
    </row>
    <row r="133" spans="2:5" ht="15.75">
      <c r="B133" s="20"/>
      <c r="E133" s="21" t="s">
        <v>101</v>
      </c>
    </row>
    <row r="134" spans="1:12" ht="12.75">
      <c r="A134" s="510" t="s">
        <v>12</v>
      </c>
      <c r="B134" s="32" t="s">
        <v>140</v>
      </c>
      <c r="C134" s="33" t="s">
        <v>61</v>
      </c>
      <c r="D134" s="512" t="s">
        <v>141</v>
      </c>
      <c r="E134" s="514">
        <v>287.69</v>
      </c>
      <c r="F134" s="498">
        <v>0.7912</v>
      </c>
      <c r="G134" s="602">
        <f>E134*F134</f>
        <v>227.620328</v>
      </c>
      <c r="H134" s="603"/>
      <c r="I134" s="604">
        <f>J134/G134*1000</f>
        <v>905.0158296933831</v>
      </c>
      <c r="J134" s="53">
        <v>206</v>
      </c>
      <c r="K134" s="53" t="s">
        <v>23</v>
      </c>
      <c r="L134" s="53"/>
    </row>
    <row r="135" spans="1:12" ht="12.75">
      <c r="A135" s="510"/>
      <c r="B135" s="32" t="s">
        <v>142</v>
      </c>
      <c r="C135" s="33"/>
      <c r="D135" s="513"/>
      <c r="E135" s="514"/>
      <c r="F135" s="498"/>
      <c r="G135" s="602"/>
      <c r="H135" s="603"/>
      <c r="I135" s="604"/>
      <c r="J135" s="53">
        <v>206</v>
      </c>
      <c r="K135" s="53"/>
      <c r="L135" s="53"/>
    </row>
    <row r="136" spans="1:17" ht="12.75">
      <c r="A136" s="510"/>
      <c r="B136" s="32" t="s">
        <v>143</v>
      </c>
      <c r="C136" s="47"/>
      <c r="D136" s="513"/>
      <c r="E136" s="514"/>
      <c r="F136" s="498"/>
      <c r="G136" s="602"/>
      <c r="H136" s="603"/>
      <c r="I136" s="604"/>
      <c r="J136" s="53">
        <v>206</v>
      </c>
      <c r="K136" s="53"/>
      <c r="L136" s="53"/>
      <c r="Q136" t="s">
        <v>144</v>
      </c>
    </row>
    <row r="137" spans="1:12" ht="12.75" customHeight="1">
      <c r="A137" s="510" t="s">
        <v>19</v>
      </c>
      <c r="B137" s="32" t="s">
        <v>146</v>
      </c>
      <c r="C137" s="33" t="s">
        <v>147</v>
      </c>
      <c r="D137" s="512" t="s">
        <v>148</v>
      </c>
      <c r="E137" s="514">
        <v>254.36</v>
      </c>
      <c r="F137" s="498">
        <v>0.9035</v>
      </c>
      <c r="G137" s="602">
        <f>E137*F137</f>
        <v>229.81426000000002</v>
      </c>
      <c r="H137" s="603"/>
      <c r="I137" s="604">
        <f>J137/G137*1000</f>
        <v>896.3760560376018</v>
      </c>
      <c r="J137" s="53">
        <v>206</v>
      </c>
      <c r="K137" s="53" t="s">
        <v>23</v>
      </c>
      <c r="L137" s="53"/>
    </row>
    <row r="138" spans="1:12" ht="12.75">
      <c r="A138" s="510"/>
      <c r="B138" s="32" t="s">
        <v>149</v>
      </c>
      <c r="C138" s="33"/>
      <c r="D138" s="513"/>
      <c r="E138" s="514"/>
      <c r="F138" s="498"/>
      <c r="G138" s="602"/>
      <c r="H138" s="603"/>
      <c r="I138" s="604"/>
      <c r="J138" s="53">
        <v>206</v>
      </c>
      <c r="K138" s="53"/>
      <c r="L138" s="53"/>
    </row>
    <row r="139" spans="1:12" ht="12.75">
      <c r="A139" s="510"/>
      <c r="B139" s="32" t="s">
        <v>143</v>
      </c>
      <c r="C139" s="47"/>
      <c r="D139" s="513"/>
      <c r="E139" s="514"/>
      <c r="F139" s="498"/>
      <c r="G139" s="602"/>
      <c r="H139" s="603"/>
      <c r="I139" s="604"/>
      <c r="J139" s="53">
        <v>206</v>
      </c>
      <c r="K139" s="53"/>
      <c r="L139" s="53"/>
    </row>
    <row r="140" spans="1:12" ht="12.75" customHeight="1">
      <c r="A140" s="511" t="s">
        <v>26</v>
      </c>
      <c r="B140" s="180" t="s">
        <v>107</v>
      </c>
      <c r="C140" s="108" t="s">
        <v>108</v>
      </c>
      <c r="D140" s="633" t="s">
        <v>349</v>
      </c>
      <c r="E140" s="635">
        <v>297.56</v>
      </c>
      <c r="F140" s="608">
        <v>0.7845</v>
      </c>
      <c r="G140" s="629">
        <f>E140*F140</f>
        <v>233.43582</v>
      </c>
      <c r="H140" s="630"/>
      <c r="I140" s="610">
        <f>J140/G140*1000</f>
        <v>882.469537023067</v>
      </c>
      <c r="J140" s="29">
        <v>206</v>
      </c>
      <c r="K140" s="694" t="s">
        <v>145</v>
      </c>
      <c r="L140" s="694"/>
    </row>
    <row r="141" spans="1:12" ht="12.75" customHeight="1">
      <c r="A141" s="511"/>
      <c r="B141" s="180" t="s">
        <v>110</v>
      </c>
      <c r="C141" s="108"/>
      <c r="D141" s="634"/>
      <c r="E141" s="635"/>
      <c r="F141" s="608"/>
      <c r="G141" s="629"/>
      <c r="H141" s="630"/>
      <c r="I141" s="610"/>
      <c r="J141" s="29">
        <v>206</v>
      </c>
      <c r="K141" s="694"/>
      <c r="L141" s="694"/>
    </row>
    <row r="142" spans="1:12" ht="12.75">
      <c r="A142" s="511"/>
      <c r="B142" s="180" t="s">
        <v>111</v>
      </c>
      <c r="C142" s="112"/>
      <c r="D142" s="634"/>
      <c r="E142" s="635"/>
      <c r="F142" s="608"/>
      <c r="G142" s="629"/>
      <c r="H142" s="630"/>
      <c r="I142" s="610"/>
      <c r="J142" s="29">
        <v>206</v>
      </c>
      <c r="K142" s="694"/>
      <c r="L142" s="694"/>
    </row>
    <row r="143" spans="1:12" ht="12.75" customHeight="1">
      <c r="A143" s="499" t="s">
        <v>32</v>
      </c>
      <c r="B143" s="22" t="s">
        <v>150</v>
      </c>
      <c r="C143" s="23" t="s">
        <v>350</v>
      </c>
      <c r="D143" s="583" t="s">
        <v>351</v>
      </c>
      <c r="E143" s="650">
        <v>252.14</v>
      </c>
      <c r="F143" s="504">
        <v>0.9484</v>
      </c>
      <c r="G143" s="631">
        <f>E143*F143</f>
        <v>239.129576</v>
      </c>
      <c r="H143" s="632"/>
      <c r="I143" s="505">
        <f>J143/G143*1000</f>
        <v>861.4576391838708</v>
      </c>
      <c r="J143" s="29">
        <v>206</v>
      </c>
      <c r="K143" s="29" t="s">
        <v>348</v>
      </c>
      <c r="L143" s="29"/>
    </row>
    <row r="144" spans="1:12" ht="12.75">
      <c r="A144" s="499"/>
      <c r="B144" s="22" t="s">
        <v>152</v>
      </c>
      <c r="C144" s="23"/>
      <c r="D144" s="584"/>
      <c r="E144" s="650"/>
      <c r="F144" s="504"/>
      <c r="G144" s="631"/>
      <c r="H144" s="632"/>
      <c r="I144" s="505"/>
      <c r="J144" s="29">
        <v>206</v>
      </c>
      <c r="K144" s="29"/>
      <c r="L144" s="29"/>
    </row>
    <row r="145" spans="1:12" ht="12.75">
      <c r="A145" s="499"/>
      <c r="B145" s="22" t="s">
        <v>153</v>
      </c>
      <c r="C145" s="31"/>
      <c r="D145" s="584"/>
      <c r="E145" s="650"/>
      <c r="F145" s="504"/>
      <c r="G145" s="631"/>
      <c r="H145" s="632"/>
      <c r="I145" s="505"/>
      <c r="J145" s="29">
        <v>206</v>
      </c>
      <c r="K145" s="29"/>
      <c r="L145" s="29"/>
    </row>
    <row r="146" spans="1:11" ht="12.75" customHeight="1">
      <c r="A146" s="519" t="s">
        <v>38</v>
      </c>
      <c r="B146" s="55" t="s">
        <v>154</v>
      </c>
      <c r="C146" s="56" t="s">
        <v>155</v>
      </c>
      <c r="D146" s="619" t="s">
        <v>156</v>
      </c>
      <c r="E146" s="627">
        <v>305.66</v>
      </c>
      <c r="F146" s="628">
        <v>0.8181</v>
      </c>
      <c r="G146" s="625">
        <f>E146*F146</f>
        <v>250.06044600000004</v>
      </c>
      <c r="H146" s="626"/>
      <c r="I146" s="585">
        <f>J146/G146*1000</f>
        <v>823.800818142986</v>
      </c>
      <c r="J146" s="63">
        <v>206</v>
      </c>
      <c r="K146" t="s">
        <v>151</v>
      </c>
    </row>
    <row r="147" spans="1:10" ht="12.75" customHeight="1">
      <c r="A147" s="519"/>
      <c r="B147" s="55" t="s">
        <v>157</v>
      </c>
      <c r="C147" s="56"/>
      <c r="D147" s="620"/>
      <c r="E147" s="627"/>
      <c r="F147" s="628"/>
      <c r="G147" s="625"/>
      <c r="H147" s="626"/>
      <c r="I147" s="585"/>
      <c r="J147" s="63">
        <v>206</v>
      </c>
    </row>
    <row r="148" spans="1:10" ht="12.75" customHeight="1">
      <c r="A148" s="519"/>
      <c r="B148" s="55" t="s">
        <v>158</v>
      </c>
      <c r="C148" s="65"/>
      <c r="D148" s="620"/>
      <c r="E148" s="627"/>
      <c r="F148" s="628"/>
      <c r="G148" s="625"/>
      <c r="H148" s="626"/>
      <c r="I148" s="585"/>
      <c r="J148" s="63">
        <v>206</v>
      </c>
    </row>
    <row r="149" spans="1:11" ht="12.75" customHeight="1">
      <c r="A149" s="519" t="s">
        <v>43</v>
      </c>
      <c r="B149" s="55" t="s">
        <v>159</v>
      </c>
      <c r="C149" s="56" t="s">
        <v>40</v>
      </c>
      <c r="D149" s="619" t="s">
        <v>109</v>
      </c>
      <c r="E149" s="627">
        <v>270</v>
      </c>
      <c r="F149" s="628">
        <v>0.9581</v>
      </c>
      <c r="G149" s="625">
        <f>E149*F149</f>
        <v>258.687</v>
      </c>
      <c r="H149" s="626"/>
      <c r="I149" s="585">
        <f>J149/G149*1000</f>
        <v>796.3291545381097</v>
      </c>
      <c r="J149" s="63">
        <v>206</v>
      </c>
      <c r="K149" s="63" t="s">
        <v>151</v>
      </c>
    </row>
    <row r="150" spans="1:11" ht="12.75">
      <c r="A150" s="519"/>
      <c r="B150" s="55" t="s">
        <v>160</v>
      </c>
      <c r="C150" s="56"/>
      <c r="D150" s="620"/>
      <c r="E150" s="627"/>
      <c r="F150" s="628"/>
      <c r="G150" s="625"/>
      <c r="H150" s="626"/>
      <c r="I150" s="585"/>
      <c r="J150" s="63">
        <v>206</v>
      </c>
      <c r="K150" s="63"/>
    </row>
    <row r="151" spans="1:11" ht="12.75">
      <c r="A151" s="519"/>
      <c r="B151" s="55" t="s">
        <v>161</v>
      </c>
      <c r="C151" s="65"/>
      <c r="D151" s="620"/>
      <c r="E151" s="627"/>
      <c r="F151" s="628"/>
      <c r="G151" s="625"/>
      <c r="H151" s="626"/>
      <c r="I151" s="585"/>
      <c r="J151" s="63">
        <v>206</v>
      </c>
      <c r="K151" s="63"/>
    </row>
    <row r="152" spans="1:12" ht="12.75" customHeight="1">
      <c r="A152" s="499" t="s">
        <v>49</v>
      </c>
      <c r="B152" s="22" t="s">
        <v>162</v>
      </c>
      <c r="C152" s="23" t="s">
        <v>163</v>
      </c>
      <c r="D152" s="583" t="s">
        <v>99</v>
      </c>
      <c r="E152" s="650">
        <v>0</v>
      </c>
      <c r="F152" s="504"/>
      <c r="G152" s="631">
        <f>E152*F152</f>
        <v>0</v>
      </c>
      <c r="H152" s="632"/>
      <c r="I152" s="505">
        <v>0</v>
      </c>
      <c r="J152" s="29">
        <v>206</v>
      </c>
      <c r="K152" s="29" t="s">
        <v>62</v>
      </c>
      <c r="L152" s="29"/>
    </row>
    <row r="153" spans="1:12" ht="12.75" customHeight="1">
      <c r="A153" s="499"/>
      <c r="B153" s="22" t="s">
        <v>164</v>
      </c>
      <c r="C153" s="23"/>
      <c r="D153" s="584"/>
      <c r="E153" s="650"/>
      <c r="F153" s="504"/>
      <c r="G153" s="631"/>
      <c r="H153" s="632"/>
      <c r="I153" s="505"/>
      <c r="J153" s="29">
        <v>206</v>
      </c>
      <c r="K153" s="29"/>
      <c r="L153" s="29"/>
    </row>
    <row r="154" spans="1:12" ht="12.75" customHeight="1">
      <c r="A154" s="499"/>
      <c r="B154" s="22"/>
      <c r="C154" s="31"/>
      <c r="D154" s="584"/>
      <c r="E154" s="650"/>
      <c r="F154" s="504"/>
      <c r="G154" s="631"/>
      <c r="H154" s="632"/>
      <c r="I154" s="505"/>
      <c r="J154" s="29">
        <v>206</v>
      </c>
      <c r="K154" s="29"/>
      <c r="L154" s="29"/>
    </row>
    <row r="155" ht="12.75" customHeight="1"/>
    <row r="156" ht="12.75" customHeight="1"/>
    <row r="157" ht="12.75" customHeight="1" thickBot="1"/>
    <row r="158" spans="1:11" ht="12.75" customHeight="1" thickBot="1">
      <c r="A158" s="125"/>
      <c r="B158" s="594" t="s">
        <v>139</v>
      </c>
      <c r="C158" s="621"/>
      <c r="D158" s="621"/>
      <c r="E158" s="621"/>
      <c r="F158" s="621"/>
      <c r="G158" s="621"/>
      <c r="H158" s="621"/>
      <c r="I158" s="621"/>
      <c r="J158" s="622"/>
      <c r="K158" s="63"/>
    </row>
    <row r="159" ht="18" customHeight="1" thickBot="1">
      <c r="B159" s="184" t="s">
        <v>71</v>
      </c>
    </row>
    <row r="160" ht="12.75" customHeight="1">
      <c r="B160" s="185"/>
    </row>
    <row r="161" ht="12.75">
      <c r="E161" s="21" t="s">
        <v>101</v>
      </c>
    </row>
    <row r="162" spans="1:12" ht="12.75">
      <c r="A162" s="576" t="s">
        <v>12</v>
      </c>
      <c r="B162" s="212" t="s">
        <v>125</v>
      </c>
      <c r="C162" s="120" t="s">
        <v>126</v>
      </c>
      <c r="D162" s="655" t="s">
        <v>113</v>
      </c>
      <c r="E162" s="657">
        <v>321.52</v>
      </c>
      <c r="F162" s="582">
        <v>0.8724</v>
      </c>
      <c r="G162" s="651">
        <f>F162*E162</f>
        <v>280.49404799999996</v>
      </c>
      <c r="H162" s="652"/>
      <c r="I162" s="653">
        <f>J162/G162*1000</f>
        <v>828.6806855880236</v>
      </c>
      <c r="J162" s="186">
        <v>232.44</v>
      </c>
      <c r="K162" s="53" t="s">
        <v>23</v>
      </c>
      <c r="L162" s="53"/>
    </row>
    <row r="163" spans="1:12" ht="12.75" customHeight="1">
      <c r="A163" s="576"/>
      <c r="B163" s="212" t="s">
        <v>127</v>
      </c>
      <c r="C163" s="120"/>
      <c r="D163" s="656"/>
      <c r="E163" s="657"/>
      <c r="F163" s="582"/>
      <c r="G163" s="651"/>
      <c r="H163" s="652"/>
      <c r="I163" s="653"/>
      <c r="J163" s="186">
        <v>232.44</v>
      </c>
      <c r="K163" s="53"/>
      <c r="L163" s="53"/>
    </row>
    <row r="164" spans="1:12" ht="12.75">
      <c r="A164" s="576"/>
      <c r="B164" s="212"/>
      <c r="C164" s="123"/>
      <c r="D164" s="656"/>
      <c r="E164" s="657"/>
      <c r="F164" s="582"/>
      <c r="G164" s="651"/>
      <c r="H164" s="652"/>
      <c r="I164" s="653"/>
      <c r="J164" s="186">
        <v>232.44</v>
      </c>
      <c r="K164" s="53"/>
      <c r="L164" s="53"/>
    </row>
    <row r="165" spans="1:12" ht="12.75" customHeight="1">
      <c r="A165" s="510" t="s">
        <v>19</v>
      </c>
      <c r="B165" s="90" t="s">
        <v>165</v>
      </c>
      <c r="C165" s="33" t="s">
        <v>166</v>
      </c>
      <c r="D165" s="655" t="s">
        <v>22</v>
      </c>
      <c r="E165" s="514">
        <v>303.6</v>
      </c>
      <c r="F165" s="498">
        <v>0.9459</v>
      </c>
      <c r="G165" s="602">
        <f>E165*F165</f>
        <v>287.17524000000003</v>
      </c>
      <c r="H165" s="603"/>
      <c r="I165" s="604">
        <f>J165/G165*1000</f>
        <v>809.4012561807208</v>
      </c>
      <c r="J165" s="186">
        <v>232.44</v>
      </c>
      <c r="K165" s="53" t="s">
        <v>23</v>
      </c>
      <c r="L165" s="53"/>
    </row>
    <row r="166" spans="1:12" ht="12.75">
      <c r="A166" s="510"/>
      <c r="B166" s="87">
        <v>28557</v>
      </c>
      <c r="C166" s="33"/>
      <c r="D166" s="656"/>
      <c r="E166" s="514"/>
      <c r="F166" s="498"/>
      <c r="G166" s="602"/>
      <c r="H166" s="603"/>
      <c r="I166" s="604"/>
      <c r="J166" s="186">
        <v>232.44</v>
      </c>
      <c r="K166" s="53"/>
      <c r="L166" s="53"/>
    </row>
    <row r="167" spans="1:12" ht="12.75">
      <c r="A167" s="510"/>
      <c r="B167" s="90" t="s">
        <v>134</v>
      </c>
      <c r="C167" s="47"/>
      <c r="D167" s="656"/>
      <c r="E167" s="514"/>
      <c r="F167" s="498"/>
      <c r="G167" s="602"/>
      <c r="H167" s="603"/>
      <c r="I167" s="604"/>
      <c r="J167" s="186">
        <v>232.44</v>
      </c>
      <c r="K167" s="53"/>
      <c r="L167" s="53"/>
    </row>
    <row r="168" spans="1:11" ht="12.75">
      <c r="A168" s="623" t="s">
        <v>26</v>
      </c>
      <c r="B168" s="187" t="s">
        <v>167</v>
      </c>
      <c r="C168" s="154" t="s">
        <v>168</v>
      </c>
      <c r="D168" s="619" t="s">
        <v>169</v>
      </c>
      <c r="E168" s="624">
        <v>305</v>
      </c>
      <c r="F168" s="659">
        <v>0.9151</v>
      </c>
      <c r="G168" s="660">
        <f>E168*F168</f>
        <v>279.1055</v>
      </c>
      <c r="H168" s="661"/>
      <c r="I168" s="695">
        <f>J168/G168*1000</f>
        <v>832.8033664689517</v>
      </c>
      <c r="J168" s="188">
        <v>232.44</v>
      </c>
      <c r="K168" s="63" t="s">
        <v>170</v>
      </c>
    </row>
    <row r="169" spans="1:11" ht="12.75">
      <c r="A169" s="623"/>
      <c r="B169" s="189">
        <v>27332</v>
      </c>
      <c r="C169" s="154"/>
      <c r="D169" s="620"/>
      <c r="E169" s="624"/>
      <c r="F169" s="659"/>
      <c r="G169" s="660"/>
      <c r="H169" s="661"/>
      <c r="I169" s="695"/>
      <c r="J169" s="188">
        <v>232.44</v>
      </c>
      <c r="K169" s="63"/>
    </row>
    <row r="170" spans="1:11" ht="12.75">
      <c r="A170" s="623"/>
      <c r="B170" s="187" t="s">
        <v>134</v>
      </c>
      <c r="C170" s="190"/>
      <c r="D170" s="620"/>
      <c r="E170" s="624"/>
      <c r="F170" s="659"/>
      <c r="G170" s="660"/>
      <c r="H170" s="661"/>
      <c r="I170" s="695"/>
      <c r="J170" s="188">
        <v>232.44</v>
      </c>
      <c r="K170" s="63"/>
    </row>
    <row r="171" spans="1:11" ht="12.75">
      <c r="A171" s="191"/>
      <c r="B171" s="192"/>
      <c r="C171" s="193"/>
      <c r="D171" s="172"/>
      <c r="E171" s="194"/>
      <c r="F171" s="131"/>
      <c r="G171" s="195"/>
      <c r="H171" s="196"/>
      <c r="I171" s="197"/>
      <c r="J171" s="188"/>
      <c r="K171" s="63"/>
    </row>
    <row r="172" spans="1:11" ht="12.75">
      <c r="A172" s="191"/>
      <c r="B172" s="192"/>
      <c r="C172" s="193"/>
      <c r="D172" s="172"/>
      <c r="E172" s="194"/>
      <c r="F172" s="131"/>
      <c r="G172" s="195"/>
      <c r="H172" s="196"/>
      <c r="I172" s="197"/>
      <c r="J172" s="188"/>
      <c r="K172" s="63"/>
    </row>
    <row r="173" ht="13.5" thickBot="1"/>
    <row r="174" spans="1:10" ht="16.5" thickBot="1">
      <c r="A174" s="594" t="s">
        <v>171</v>
      </c>
      <c r="B174" s="621"/>
      <c r="C174" s="621"/>
      <c r="D174" s="621"/>
      <c r="E174" s="621"/>
      <c r="F174" s="621"/>
      <c r="G174" s="621"/>
      <c r="H174" s="621"/>
      <c r="I174" s="622"/>
      <c r="J174" s="1"/>
    </row>
    <row r="175" ht="23.25" customHeight="1" thickBot="1">
      <c r="B175" s="5" t="s">
        <v>172</v>
      </c>
    </row>
    <row r="176" spans="1:9" ht="13.5" thickBot="1">
      <c r="A176" s="6" t="s">
        <v>2</v>
      </c>
      <c r="B176" s="7" t="s">
        <v>3</v>
      </c>
      <c r="C176" s="8" t="s">
        <v>4</v>
      </c>
      <c r="D176" s="9" t="s">
        <v>5</v>
      </c>
      <c r="E176" s="10" t="s">
        <v>6</v>
      </c>
      <c r="F176" s="11" t="s">
        <v>7</v>
      </c>
      <c r="G176" s="11" t="s">
        <v>8</v>
      </c>
      <c r="H176" s="11"/>
      <c r="I176" s="12" t="s">
        <v>9</v>
      </c>
    </row>
    <row r="177" spans="1:9" ht="19.5" customHeight="1">
      <c r="A177" s="13"/>
      <c r="B177" s="14"/>
      <c r="C177" s="15" t="s">
        <v>4</v>
      </c>
      <c r="D177" s="16"/>
      <c r="E177" s="17"/>
      <c r="F177" s="16"/>
      <c r="G177" s="16"/>
      <c r="H177" s="16"/>
      <c r="I177" s="198"/>
    </row>
    <row r="178" spans="1:12" ht="14.25" customHeight="1">
      <c r="A178" s="612" t="s">
        <v>12</v>
      </c>
      <c r="B178" s="200" t="s">
        <v>173</v>
      </c>
      <c r="C178" s="33" t="s">
        <v>61</v>
      </c>
      <c r="D178" s="614" t="s">
        <v>113</v>
      </c>
      <c r="E178" s="616">
        <v>158</v>
      </c>
      <c r="F178" s="498">
        <v>1.3564</v>
      </c>
      <c r="G178" s="604">
        <f>E178*F178</f>
        <v>214.3112</v>
      </c>
      <c r="H178" s="609"/>
      <c r="I178" s="604">
        <f>G178/J178*1000</f>
        <v>874.7395918367348</v>
      </c>
      <c r="J178" s="53">
        <v>245</v>
      </c>
      <c r="K178" s="53" t="s">
        <v>23</v>
      </c>
      <c r="L178" s="53"/>
    </row>
    <row r="179" spans="1:12" ht="13.5" customHeight="1">
      <c r="A179" s="613"/>
      <c r="B179" s="200" t="s">
        <v>174</v>
      </c>
      <c r="C179" s="33"/>
      <c r="D179" s="578"/>
      <c r="E179" s="617"/>
      <c r="F179" s="498"/>
      <c r="G179" s="604"/>
      <c r="H179" s="609"/>
      <c r="I179" s="604"/>
      <c r="J179" s="53">
        <v>245</v>
      </c>
      <c r="K179" s="53"/>
      <c r="L179" s="53"/>
    </row>
    <row r="180" spans="1:12" ht="15.75" customHeight="1">
      <c r="A180" s="541"/>
      <c r="B180" s="399">
        <v>21864</v>
      </c>
      <c r="C180" s="47"/>
      <c r="D180" s="615"/>
      <c r="E180" s="618"/>
      <c r="F180" s="498"/>
      <c r="G180" s="604"/>
      <c r="H180" s="609"/>
      <c r="I180" s="604"/>
      <c r="J180" s="53">
        <v>245</v>
      </c>
      <c r="K180" s="53"/>
      <c r="L180" s="53"/>
    </row>
    <row r="181" spans="1:12" ht="17.25" customHeight="1">
      <c r="A181" s="398" t="s">
        <v>19</v>
      </c>
      <c r="B181" s="51" t="s">
        <v>178</v>
      </c>
      <c r="C181" s="272" t="s">
        <v>179</v>
      </c>
      <c r="D181" s="248" t="s">
        <v>180</v>
      </c>
      <c r="E181" s="350">
        <v>135</v>
      </c>
      <c r="F181" s="36">
        <v>1.5196</v>
      </c>
      <c r="G181" s="495">
        <f>E181*F181</f>
        <v>205.14600000000002</v>
      </c>
      <c r="H181" s="471"/>
      <c r="I181" s="560">
        <f>G181/J181*1000</f>
        <v>837.330612244898</v>
      </c>
      <c r="J181" s="53">
        <v>245</v>
      </c>
      <c r="K181" s="53" t="s">
        <v>380</v>
      </c>
      <c r="L181" s="53"/>
    </row>
    <row r="182" spans="1:12" ht="12.75" customHeight="1">
      <c r="A182" s="398"/>
      <c r="B182" s="51" t="s">
        <v>181</v>
      </c>
      <c r="C182" s="33"/>
      <c r="D182" s="344"/>
      <c r="E182" s="350"/>
      <c r="F182" s="36"/>
      <c r="G182" s="472"/>
      <c r="H182" s="473"/>
      <c r="I182" s="561"/>
      <c r="J182" s="53">
        <v>245</v>
      </c>
      <c r="K182" s="53"/>
      <c r="L182" s="53"/>
    </row>
    <row r="183" spans="1:12" ht="12.75">
      <c r="A183" s="398"/>
      <c r="B183" s="51" t="s">
        <v>64</v>
      </c>
      <c r="C183" s="400"/>
      <c r="D183" s="344"/>
      <c r="E183" s="350"/>
      <c r="F183" s="36"/>
      <c r="G183" s="474"/>
      <c r="H183" s="475"/>
      <c r="I183" s="562"/>
      <c r="J183" s="53">
        <v>245</v>
      </c>
      <c r="K183" s="53"/>
      <c r="L183" s="53"/>
    </row>
    <row r="184" spans="1:12" ht="12.75" customHeight="1">
      <c r="A184" s="492" t="s">
        <v>26</v>
      </c>
      <c r="B184" s="404" t="s">
        <v>182</v>
      </c>
      <c r="C184" s="154" t="s">
        <v>179</v>
      </c>
      <c r="D184" s="405" t="s">
        <v>180</v>
      </c>
      <c r="E184" s="406">
        <v>135</v>
      </c>
      <c r="F184" s="155">
        <v>1.5196</v>
      </c>
      <c r="G184" s="496">
        <f>E184*F184</f>
        <v>205.14600000000002</v>
      </c>
      <c r="H184" s="471"/>
      <c r="I184" s="598">
        <f>G184/J184*1000</f>
        <v>837.330612244898</v>
      </c>
      <c r="J184">
        <v>245</v>
      </c>
      <c r="K184" s="63" t="s">
        <v>151</v>
      </c>
      <c r="L184" s="63"/>
    </row>
    <row r="185" spans="1:13" ht="12.75" customHeight="1">
      <c r="A185" s="493"/>
      <c r="B185" s="201" t="s">
        <v>183</v>
      </c>
      <c r="C185" s="154"/>
      <c r="D185" s="347"/>
      <c r="E185" s="348"/>
      <c r="F185" s="155"/>
      <c r="G185" s="472"/>
      <c r="H185" s="473"/>
      <c r="I185" s="599"/>
      <c r="J185">
        <v>245</v>
      </c>
      <c r="L185" s="63"/>
      <c r="M185" s="63"/>
    </row>
    <row r="186" spans="1:13" ht="12.75">
      <c r="A186" s="494"/>
      <c r="B186" s="407" t="s">
        <v>134</v>
      </c>
      <c r="C186" s="190"/>
      <c r="D186" s="408"/>
      <c r="E186" s="409"/>
      <c r="F186" s="155"/>
      <c r="G186" s="474"/>
      <c r="H186" s="475"/>
      <c r="I186" s="600"/>
      <c r="J186">
        <v>245</v>
      </c>
      <c r="M186" s="63"/>
    </row>
    <row r="187" spans="1:12" ht="12.75" customHeight="1">
      <c r="A187" s="607" t="s">
        <v>32</v>
      </c>
      <c r="B187" s="401" t="s">
        <v>184</v>
      </c>
      <c r="C187" s="402" t="s">
        <v>185</v>
      </c>
      <c r="D187" s="403" t="s">
        <v>186</v>
      </c>
      <c r="E187" s="348">
        <v>180</v>
      </c>
      <c r="F187" s="155">
        <v>1.1391</v>
      </c>
      <c r="G187" s="496">
        <f>E187*F187</f>
        <v>205.038</v>
      </c>
      <c r="H187" s="471"/>
      <c r="I187" s="598">
        <f>G187/J187*1000</f>
        <v>836.8897959183674</v>
      </c>
      <c r="J187">
        <v>245</v>
      </c>
      <c r="K187" s="63" t="s">
        <v>187</v>
      </c>
      <c r="L187" s="63"/>
    </row>
    <row r="188" spans="1:12" ht="12.75" customHeight="1">
      <c r="A188" s="493"/>
      <c r="B188" s="202" t="s">
        <v>188</v>
      </c>
      <c r="C188" s="154"/>
      <c r="D188" s="347"/>
      <c r="E188" s="348"/>
      <c r="F188" s="155"/>
      <c r="G188" s="472"/>
      <c r="H188" s="473"/>
      <c r="I188" s="599"/>
      <c r="J188">
        <v>245</v>
      </c>
      <c r="L188" s="63"/>
    </row>
    <row r="189" spans="1:10" ht="12.75">
      <c r="A189" s="493"/>
      <c r="B189" s="410">
        <v>27289</v>
      </c>
      <c r="C189" s="411"/>
      <c r="D189" s="347"/>
      <c r="E189" s="348"/>
      <c r="F189" s="155"/>
      <c r="G189" s="474"/>
      <c r="H189" s="475"/>
      <c r="I189" s="600"/>
      <c r="J189">
        <v>245</v>
      </c>
    </row>
    <row r="190" spans="1:11" ht="12.75" customHeight="1">
      <c r="A190" s="492" t="s">
        <v>38</v>
      </c>
      <c r="B190" s="404" t="s">
        <v>189</v>
      </c>
      <c r="C190" s="154" t="s">
        <v>190</v>
      </c>
      <c r="D190" s="405" t="s">
        <v>180</v>
      </c>
      <c r="E190" s="406">
        <v>189</v>
      </c>
      <c r="F190" s="155">
        <v>1.0745</v>
      </c>
      <c r="G190" s="496">
        <f>E190*F190</f>
        <v>203.0805</v>
      </c>
      <c r="H190" s="471"/>
      <c r="I190" s="598">
        <f>G190/J190*1000</f>
        <v>828.9</v>
      </c>
      <c r="J190">
        <v>245</v>
      </c>
      <c r="K190" s="63" t="s">
        <v>35</v>
      </c>
    </row>
    <row r="191" spans="1:11" ht="12.75">
      <c r="A191" s="493"/>
      <c r="B191" s="201" t="s">
        <v>191</v>
      </c>
      <c r="C191" s="154"/>
      <c r="D191" s="347"/>
      <c r="E191" s="348"/>
      <c r="F191" s="155"/>
      <c r="G191" s="472"/>
      <c r="H191" s="473"/>
      <c r="I191" s="599"/>
      <c r="J191">
        <v>245</v>
      </c>
      <c r="K191" s="63"/>
    </row>
    <row r="192" spans="1:11" ht="12.75">
      <c r="A192" s="494"/>
      <c r="B192" s="407" t="s">
        <v>64</v>
      </c>
      <c r="C192" s="190"/>
      <c r="D192" s="408"/>
      <c r="E192" s="409"/>
      <c r="F192" s="155"/>
      <c r="G192" s="474"/>
      <c r="H192" s="475"/>
      <c r="I192" s="600"/>
      <c r="J192">
        <v>245</v>
      </c>
      <c r="K192" s="63"/>
    </row>
    <row r="193" spans="1:12" ht="12.75" customHeight="1">
      <c r="A193" s="545" t="s">
        <v>43</v>
      </c>
      <c r="B193" s="107" t="s">
        <v>192</v>
      </c>
      <c r="C193" s="108" t="s">
        <v>193</v>
      </c>
      <c r="D193" s="345" t="s">
        <v>194</v>
      </c>
      <c r="E193" s="346">
        <v>135</v>
      </c>
      <c r="F193" s="109">
        <v>1.4995</v>
      </c>
      <c r="G193" s="497">
        <f>E193*F193</f>
        <v>202.4325</v>
      </c>
      <c r="H193" s="471"/>
      <c r="I193" s="548">
        <f>G193/J193*1000</f>
        <v>826.2551020408163</v>
      </c>
      <c r="J193" s="29">
        <v>245</v>
      </c>
      <c r="K193" s="29" t="s">
        <v>381</v>
      </c>
      <c r="L193" s="29"/>
    </row>
    <row r="194" spans="1:12" ht="12.75">
      <c r="A194" s="546"/>
      <c r="B194" s="180" t="s">
        <v>195</v>
      </c>
      <c r="C194" s="108"/>
      <c r="D194" s="182"/>
      <c r="E194" s="346"/>
      <c r="F194" s="109"/>
      <c r="G194" s="472"/>
      <c r="H194" s="473"/>
      <c r="I194" s="549"/>
      <c r="J194" s="29">
        <v>245</v>
      </c>
      <c r="K194" s="29"/>
      <c r="L194" s="29"/>
    </row>
    <row r="195" spans="1:15" ht="12.75">
      <c r="A195" s="547"/>
      <c r="B195" s="180" t="s">
        <v>196</v>
      </c>
      <c r="C195" s="112"/>
      <c r="D195" s="182"/>
      <c r="E195" s="346"/>
      <c r="F195" s="109"/>
      <c r="G195" s="474"/>
      <c r="H195" s="475"/>
      <c r="I195" s="550"/>
      <c r="J195" s="29">
        <v>245</v>
      </c>
      <c r="K195" s="29"/>
      <c r="L195" s="29"/>
      <c r="O195" s="86"/>
    </row>
    <row r="196" spans="1:12" s="63" customFormat="1" ht="12.75" customHeight="1">
      <c r="A196" s="546" t="s">
        <v>49</v>
      </c>
      <c r="B196" s="412" t="s">
        <v>175</v>
      </c>
      <c r="C196" s="413" t="s">
        <v>61</v>
      </c>
      <c r="D196" s="696" t="s">
        <v>176</v>
      </c>
      <c r="E196" s="699">
        <v>155</v>
      </c>
      <c r="F196" s="445">
        <v>1.3564</v>
      </c>
      <c r="G196" s="610">
        <f>E196*F196</f>
        <v>210.24200000000002</v>
      </c>
      <c r="H196" s="611"/>
      <c r="I196" s="610">
        <f>G196/J196*1000</f>
        <v>858.1306122448981</v>
      </c>
      <c r="J196" s="29">
        <v>245</v>
      </c>
      <c r="K196" s="694" t="s">
        <v>352</v>
      </c>
      <c r="L196" s="694"/>
    </row>
    <row r="197" spans="1:12" s="63" customFormat="1" ht="12.75" customHeight="1">
      <c r="A197" s="546"/>
      <c r="B197" s="107" t="s">
        <v>177</v>
      </c>
      <c r="C197" s="108"/>
      <c r="D197" s="697"/>
      <c r="E197" s="699"/>
      <c r="F197" s="608"/>
      <c r="G197" s="610"/>
      <c r="H197" s="611"/>
      <c r="I197" s="610"/>
      <c r="J197" s="29">
        <v>245</v>
      </c>
      <c r="K197" s="694"/>
      <c r="L197" s="694"/>
    </row>
    <row r="198" spans="1:12" s="63" customFormat="1" ht="12.75" customHeight="1">
      <c r="A198" s="547"/>
      <c r="B198" s="110">
        <v>21965</v>
      </c>
      <c r="C198" s="112"/>
      <c r="D198" s="698"/>
      <c r="E198" s="700"/>
      <c r="F198" s="608"/>
      <c r="G198" s="610"/>
      <c r="H198" s="611"/>
      <c r="I198" s="610"/>
      <c r="J198" s="29">
        <v>245</v>
      </c>
      <c r="K198" s="694"/>
      <c r="L198" s="694"/>
    </row>
    <row r="199" s="63" customFormat="1" ht="12.75" customHeight="1"/>
    <row r="200" s="63" customFormat="1" ht="12.75" customHeight="1"/>
    <row r="201" ht="12.75" customHeight="1"/>
    <row r="202" spans="1:12" ht="12.75" customHeight="1">
      <c r="A202" s="191"/>
      <c r="B202" s="396"/>
      <c r="C202" s="193"/>
      <c r="D202" s="128"/>
      <c r="E202" s="397"/>
      <c r="F202" s="131"/>
      <c r="G202" s="197"/>
      <c r="H202" s="394"/>
      <c r="I202" s="197"/>
      <c r="J202" s="63"/>
      <c r="K202" s="395"/>
      <c r="L202" s="395"/>
    </row>
    <row r="203" spans="1:12" ht="12.75" customHeight="1" thickBot="1">
      <c r="A203" s="191"/>
      <c r="B203" s="396"/>
      <c r="C203" s="193"/>
      <c r="D203" s="128"/>
      <c r="E203" s="397"/>
      <c r="F203" s="131"/>
      <c r="G203" s="197"/>
      <c r="H203" s="394"/>
      <c r="I203" s="197"/>
      <c r="J203" s="63"/>
      <c r="K203" s="395"/>
      <c r="L203" s="395"/>
    </row>
    <row r="204" spans="2:7" ht="18" customHeight="1" thickBot="1">
      <c r="B204" s="203" t="s">
        <v>197</v>
      </c>
      <c r="C204" s="204"/>
      <c r="D204" s="205" t="s">
        <v>171</v>
      </c>
      <c r="E204" s="206"/>
      <c r="F204" s="204"/>
      <c r="G204" s="207"/>
    </row>
    <row r="205" spans="2:4" ht="18" customHeight="1">
      <c r="B205" s="20"/>
      <c r="D205" s="20"/>
    </row>
    <row r="206" spans="1:12" ht="12.75">
      <c r="A206" s="576" t="s">
        <v>12</v>
      </c>
      <c r="B206" s="119" t="s">
        <v>198</v>
      </c>
      <c r="C206" s="120" t="s">
        <v>199</v>
      </c>
      <c r="D206" s="708" t="s">
        <v>370</v>
      </c>
      <c r="E206" s="711">
        <v>125</v>
      </c>
      <c r="F206" s="582">
        <v>1.5255</v>
      </c>
      <c r="G206" s="653">
        <f>E206*F206</f>
        <v>190.6875</v>
      </c>
      <c r="H206" s="701"/>
      <c r="I206" s="653">
        <f>G206/J206*1000</f>
        <v>912.3803827751195</v>
      </c>
      <c r="J206" s="53">
        <v>209</v>
      </c>
      <c r="K206" s="53" t="s">
        <v>23</v>
      </c>
      <c r="L206" s="53"/>
    </row>
    <row r="207" spans="1:12" ht="12.75" customHeight="1">
      <c r="A207" s="576"/>
      <c r="B207" s="122">
        <v>20084</v>
      </c>
      <c r="C207" s="120"/>
      <c r="D207" s="709"/>
      <c r="E207" s="711"/>
      <c r="F207" s="582"/>
      <c r="G207" s="653"/>
      <c r="H207" s="701"/>
      <c r="I207" s="653"/>
      <c r="J207" s="53">
        <v>209</v>
      </c>
      <c r="K207" s="53"/>
      <c r="L207" s="53"/>
    </row>
    <row r="208" spans="1:12" ht="12.75" customHeight="1" thickBot="1">
      <c r="A208" s="576"/>
      <c r="B208" s="119" t="s">
        <v>201</v>
      </c>
      <c r="C208" s="123"/>
      <c r="D208" s="710"/>
      <c r="E208" s="711"/>
      <c r="F208" s="582"/>
      <c r="G208" s="653"/>
      <c r="H208" s="701"/>
      <c r="I208" s="653"/>
      <c r="J208" s="53">
        <v>209</v>
      </c>
      <c r="K208" s="53"/>
      <c r="L208" s="53"/>
    </row>
    <row r="209" spans="1:12" ht="12.75">
      <c r="A209" s="499" t="s">
        <v>19</v>
      </c>
      <c r="B209" s="92" t="s">
        <v>76</v>
      </c>
      <c r="C209" s="208" t="s">
        <v>77</v>
      </c>
      <c r="D209" s="702" t="s">
        <v>353</v>
      </c>
      <c r="E209" s="703">
        <v>130</v>
      </c>
      <c r="F209" s="504">
        <v>1.3484</v>
      </c>
      <c r="G209" s="569">
        <f>E209*F209</f>
        <v>175.292</v>
      </c>
      <c r="H209" s="574"/>
      <c r="I209" s="505">
        <f>G209/J211*1000</f>
        <v>838.7177033492823</v>
      </c>
      <c r="J209" s="29">
        <v>209</v>
      </c>
      <c r="K209" s="712" t="s">
        <v>384</v>
      </c>
      <c r="L209" s="654"/>
    </row>
    <row r="210" spans="1:13" ht="12.75" customHeight="1">
      <c r="A210" s="499"/>
      <c r="B210" s="99">
        <v>22829</v>
      </c>
      <c r="C210" s="23"/>
      <c r="D210" s="570"/>
      <c r="E210" s="704"/>
      <c r="F210" s="504"/>
      <c r="G210" s="569"/>
      <c r="H210" s="574"/>
      <c r="I210" s="505"/>
      <c r="J210" s="29">
        <v>209</v>
      </c>
      <c r="K210" s="654"/>
      <c r="L210" s="654"/>
      <c r="M210" s="63"/>
    </row>
    <row r="211" spans="1:13" ht="12.75" customHeight="1">
      <c r="A211" s="636"/>
      <c r="B211" s="210" t="s">
        <v>79</v>
      </c>
      <c r="C211" s="211"/>
      <c r="D211" s="570"/>
      <c r="E211" s="704"/>
      <c r="F211" s="449"/>
      <c r="G211" s="705"/>
      <c r="H211" s="706"/>
      <c r="I211" s="707"/>
      <c r="J211" s="29">
        <v>209</v>
      </c>
      <c r="K211" s="654"/>
      <c r="L211" s="654"/>
      <c r="M211" s="63"/>
    </row>
    <row r="212" spans="1:13" ht="12.75">
      <c r="A212" s="576" t="s">
        <v>26</v>
      </c>
      <c r="B212" s="212" t="s">
        <v>203</v>
      </c>
      <c r="C212" s="120" t="s">
        <v>204</v>
      </c>
      <c r="D212" s="713" t="s">
        <v>205</v>
      </c>
      <c r="E212" s="711">
        <v>125</v>
      </c>
      <c r="F212" s="582">
        <v>1.331</v>
      </c>
      <c r="G212" s="653">
        <f>E212*F212</f>
        <v>166.375</v>
      </c>
      <c r="H212" s="701"/>
      <c r="I212" s="653">
        <f>G212/J212*1000</f>
        <v>796.0526315789474</v>
      </c>
      <c r="J212" s="53">
        <v>209</v>
      </c>
      <c r="K212" s="53" t="s">
        <v>23</v>
      </c>
      <c r="L212" s="53"/>
      <c r="M212" s="63"/>
    </row>
    <row r="213" spans="1:12" ht="12.75">
      <c r="A213" s="576"/>
      <c r="B213" s="212" t="s">
        <v>206</v>
      </c>
      <c r="C213" s="120"/>
      <c r="D213" s="713"/>
      <c r="E213" s="711"/>
      <c r="F213" s="582"/>
      <c r="G213" s="653"/>
      <c r="H213" s="701"/>
      <c r="I213" s="653"/>
      <c r="J213" s="53">
        <v>209</v>
      </c>
      <c r="K213" s="53"/>
      <c r="L213" s="53"/>
    </row>
    <row r="214" spans="1:12" ht="12.75">
      <c r="A214" s="576"/>
      <c r="B214" s="212" t="s">
        <v>207</v>
      </c>
      <c r="C214" s="123"/>
      <c r="D214" s="714"/>
      <c r="E214" s="711"/>
      <c r="F214" s="582"/>
      <c r="G214" s="653"/>
      <c r="H214" s="701"/>
      <c r="I214" s="653"/>
      <c r="J214" s="53">
        <v>209</v>
      </c>
      <c r="K214" s="53"/>
      <c r="L214" s="53"/>
    </row>
    <row r="215" spans="1:18" ht="15.75">
      <c r="A215" s="519" t="s">
        <v>32</v>
      </c>
      <c r="B215" s="55" t="s">
        <v>382</v>
      </c>
      <c r="C215" s="56" t="s">
        <v>168</v>
      </c>
      <c r="D215" s="721" t="s">
        <v>354</v>
      </c>
      <c r="E215" s="720">
        <v>139</v>
      </c>
      <c r="F215" s="628">
        <v>1.1421</v>
      </c>
      <c r="G215" s="585">
        <f>E215*F215</f>
        <v>158.75189999999998</v>
      </c>
      <c r="H215" s="586"/>
      <c r="I215" s="585">
        <f>G215/J215*1000</f>
        <v>759.5784688995215</v>
      </c>
      <c r="J215" s="63">
        <v>209</v>
      </c>
      <c r="K215" s="67" t="s">
        <v>358</v>
      </c>
      <c r="L215" s="67"/>
      <c r="O215" s="63"/>
      <c r="P215" s="355"/>
      <c r="R215" s="21"/>
    </row>
    <row r="216" spans="1:18" ht="12.75" customHeight="1">
      <c r="A216" s="519"/>
      <c r="B216" s="55" t="s">
        <v>208</v>
      </c>
      <c r="C216" s="56"/>
      <c r="D216" s="722"/>
      <c r="E216" s="720"/>
      <c r="F216" s="628"/>
      <c r="G216" s="585"/>
      <c r="H216" s="586"/>
      <c r="I216" s="585"/>
      <c r="J216" s="63">
        <v>209</v>
      </c>
      <c r="K216" s="67"/>
      <c r="L216" s="67"/>
      <c r="R216" s="21"/>
    </row>
    <row r="217" spans="1:18" ht="12.75">
      <c r="A217" s="519"/>
      <c r="B217" s="55" t="s">
        <v>209</v>
      </c>
      <c r="C217" s="438"/>
      <c r="D217" s="723"/>
      <c r="E217" s="720"/>
      <c r="F217" s="628"/>
      <c r="G217" s="585"/>
      <c r="H217" s="586"/>
      <c r="I217" s="585"/>
      <c r="J217" s="63">
        <v>209</v>
      </c>
      <c r="K217" s="67"/>
      <c r="L217" s="67"/>
      <c r="R217" s="21"/>
    </row>
    <row r="218" spans="1:18" ht="12.75">
      <c r="A218" s="726" t="s">
        <v>38</v>
      </c>
      <c r="B218" s="215" t="s">
        <v>214</v>
      </c>
      <c r="C218" s="216" t="s">
        <v>129</v>
      </c>
      <c r="D218" s="715" t="s">
        <v>355</v>
      </c>
      <c r="E218" s="718">
        <v>101</v>
      </c>
      <c r="F218" s="719">
        <v>1.5714</v>
      </c>
      <c r="G218" s="724">
        <f>E218*F218</f>
        <v>158.7114</v>
      </c>
      <c r="H218" s="725"/>
      <c r="I218" s="724">
        <f>G218/J218*1000</f>
        <v>759.3846889952152</v>
      </c>
      <c r="J218" s="63">
        <v>209</v>
      </c>
      <c r="K218" s="685" t="s">
        <v>151</v>
      </c>
      <c r="L218" s="685"/>
      <c r="R218" s="21"/>
    </row>
    <row r="219" spans="1:18" ht="12.75">
      <c r="A219" s="726"/>
      <c r="B219" s="219" t="s">
        <v>215</v>
      </c>
      <c r="C219" s="216"/>
      <c r="D219" s="716"/>
      <c r="E219" s="718"/>
      <c r="F219" s="719"/>
      <c r="G219" s="724"/>
      <c r="H219" s="725"/>
      <c r="I219" s="724"/>
      <c r="J219" s="63">
        <v>209</v>
      </c>
      <c r="K219" s="685"/>
      <c r="L219" s="685"/>
      <c r="R219" s="21"/>
    </row>
    <row r="220" spans="1:18" ht="12.75" customHeight="1">
      <c r="A220" s="726"/>
      <c r="B220" s="220" t="s">
        <v>79</v>
      </c>
      <c r="C220" s="221"/>
      <c r="D220" s="717"/>
      <c r="E220" s="718"/>
      <c r="F220" s="719"/>
      <c r="G220" s="724"/>
      <c r="H220" s="725"/>
      <c r="I220" s="724"/>
      <c r="J220" s="63">
        <v>209</v>
      </c>
      <c r="K220" s="685"/>
      <c r="L220" s="685"/>
      <c r="R220" s="21"/>
    </row>
    <row r="221" spans="1:18" ht="15.75">
      <c r="A221" s="499" t="s">
        <v>43</v>
      </c>
      <c r="B221" s="22" t="s">
        <v>210</v>
      </c>
      <c r="C221" s="23" t="s">
        <v>211</v>
      </c>
      <c r="D221" s="500" t="s">
        <v>212</v>
      </c>
      <c r="E221" s="503">
        <v>115</v>
      </c>
      <c r="F221" s="504">
        <v>1.366</v>
      </c>
      <c r="G221" s="505">
        <f>E221*F221</f>
        <v>157.09</v>
      </c>
      <c r="H221" s="506"/>
      <c r="I221" s="505">
        <f>G221/J221*1000</f>
        <v>751.6267942583733</v>
      </c>
      <c r="J221" s="29">
        <v>209</v>
      </c>
      <c r="K221" s="29" t="s">
        <v>46</v>
      </c>
      <c r="L221" s="29"/>
      <c r="P221" s="355"/>
      <c r="R221" s="21"/>
    </row>
    <row r="222" spans="1:12" ht="12.75">
      <c r="A222" s="499"/>
      <c r="B222" s="22" t="s">
        <v>213</v>
      </c>
      <c r="C222" s="23"/>
      <c r="D222" s="501"/>
      <c r="E222" s="503"/>
      <c r="F222" s="504"/>
      <c r="G222" s="505"/>
      <c r="H222" s="506"/>
      <c r="I222" s="505"/>
      <c r="J222" s="29">
        <v>209</v>
      </c>
      <c r="K222" s="29"/>
      <c r="L222" s="29"/>
    </row>
    <row r="223" spans="1:12" ht="12.75" customHeight="1">
      <c r="A223" s="499"/>
      <c r="B223" s="139" t="s">
        <v>153</v>
      </c>
      <c r="C223" s="31"/>
      <c r="D223" s="502"/>
      <c r="E223" s="503"/>
      <c r="F223" s="504"/>
      <c r="G223" s="505"/>
      <c r="H223" s="506"/>
      <c r="I223" s="505"/>
      <c r="J223" s="29">
        <v>209</v>
      </c>
      <c r="K223" s="29"/>
      <c r="L223" s="29"/>
    </row>
    <row r="224" spans="1:12" ht="12.75" customHeight="1">
      <c r="A224" s="499" t="s">
        <v>49</v>
      </c>
      <c r="B224" s="22" t="s">
        <v>371</v>
      </c>
      <c r="C224" s="23" t="s">
        <v>374</v>
      </c>
      <c r="D224" s="500" t="s">
        <v>326</v>
      </c>
      <c r="E224" s="503">
        <v>140</v>
      </c>
      <c r="F224" s="504">
        <v>1.2294</v>
      </c>
      <c r="G224" s="505">
        <f>E224*F224</f>
        <v>172.116</v>
      </c>
      <c r="H224" s="506"/>
      <c r="I224" s="505">
        <f>G224/J224*1000</f>
        <v>823.5215311004786</v>
      </c>
      <c r="J224" s="29">
        <v>209</v>
      </c>
      <c r="K224" s="29" t="s">
        <v>375</v>
      </c>
      <c r="L224" s="29"/>
    </row>
    <row r="225" spans="1:12" ht="12.75" customHeight="1">
      <c r="A225" s="499"/>
      <c r="B225" s="22" t="s">
        <v>372</v>
      </c>
      <c r="C225" s="23"/>
      <c r="D225" s="501"/>
      <c r="E225" s="503"/>
      <c r="F225" s="504"/>
      <c r="G225" s="505"/>
      <c r="H225" s="506"/>
      <c r="I225" s="505"/>
      <c r="J225" s="29">
        <v>209</v>
      </c>
      <c r="K225" s="29"/>
      <c r="L225" s="29"/>
    </row>
    <row r="226" spans="1:12" ht="12.75">
      <c r="A226" s="499"/>
      <c r="B226" s="139" t="s">
        <v>373</v>
      </c>
      <c r="C226" s="31"/>
      <c r="D226" s="502"/>
      <c r="E226" s="503"/>
      <c r="F226" s="504"/>
      <c r="G226" s="505"/>
      <c r="H226" s="506"/>
      <c r="I226" s="505"/>
      <c r="J226" s="29">
        <v>209</v>
      </c>
      <c r="K226" s="29"/>
      <c r="L226" s="29"/>
    </row>
    <row r="228" ht="13.5" thickBot="1"/>
    <row r="229" spans="1:12" s="63" customFormat="1" ht="16.5" thickBot="1">
      <c r="A229" s="594" t="s">
        <v>216</v>
      </c>
      <c r="B229" s="595"/>
      <c r="C229" s="595"/>
      <c r="D229" s="595"/>
      <c r="E229" s="595"/>
      <c r="F229" s="595"/>
      <c r="G229" s="595"/>
      <c r="H229" s="595"/>
      <c r="I229" s="596"/>
      <c r="J229"/>
      <c r="K229"/>
      <c r="L229" s="106"/>
    </row>
    <row r="230" spans="1:13" s="63" customFormat="1" ht="16.5" thickBot="1">
      <c r="A230"/>
      <c r="B230" s="5" t="s">
        <v>172</v>
      </c>
      <c r="C230"/>
      <c r="D230"/>
      <c r="E230" s="21"/>
      <c r="F230"/>
      <c r="G230"/>
      <c r="H230"/>
      <c r="I230"/>
      <c r="J230"/>
      <c r="K230"/>
      <c r="L230"/>
      <c r="M230"/>
    </row>
    <row r="231" spans="1:9" ht="15.75" customHeight="1" thickBot="1">
      <c r="A231" s="6" t="s">
        <v>2</v>
      </c>
      <c r="B231" s="7" t="s">
        <v>3</v>
      </c>
      <c r="C231" s="8" t="s">
        <v>4</v>
      </c>
      <c r="D231" s="9" t="s">
        <v>5</v>
      </c>
      <c r="E231" s="10" t="s">
        <v>6</v>
      </c>
      <c r="F231" s="11" t="s">
        <v>7</v>
      </c>
      <c r="G231" s="11" t="s">
        <v>8</v>
      </c>
      <c r="H231" s="11"/>
      <c r="I231" s="12" t="s">
        <v>9</v>
      </c>
    </row>
    <row r="232" spans="1:9" ht="15.75" customHeight="1" thickBot="1">
      <c r="A232" s="222"/>
      <c r="B232" s="223"/>
      <c r="C232" s="224"/>
      <c r="D232" s="225"/>
      <c r="E232" s="226"/>
      <c r="F232" s="227"/>
      <c r="G232" s="227"/>
      <c r="H232" s="227"/>
      <c r="I232" s="228"/>
    </row>
    <row r="233" spans="1:11" ht="12" customHeight="1">
      <c r="A233" s="510" t="s">
        <v>12</v>
      </c>
      <c r="B233" s="32" t="s">
        <v>217</v>
      </c>
      <c r="C233" s="33" t="s">
        <v>45</v>
      </c>
      <c r="D233" s="577" t="s">
        <v>202</v>
      </c>
      <c r="E233" s="597">
        <v>514</v>
      </c>
      <c r="F233" s="498">
        <v>1.4855</v>
      </c>
      <c r="G233" s="604">
        <f>E233*F233</f>
        <v>763.547</v>
      </c>
      <c r="H233" s="609"/>
      <c r="I233" s="604">
        <f>G233/J233*1000</f>
        <v>853.1251396648045</v>
      </c>
      <c r="J233" s="186">
        <v>895</v>
      </c>
      <c r="K233" s="53" t="s">
        <v>23</v>
      </c>
    </row>
    <row r="234" spans="1:11" ht="15.75" customHeight="1">
      <c r="A234" s="510"/>
      <c r="B234" s="32" t="s">
        <v>218</v>
      </c>
      <c r="C234" s="33"/>
      <c r="D234" s="578"/>
      <c r="E234" s="597"/>
      <c r="F234" s="498"/>
      <c r="G234" s="604"/>
      <c r="H234" s="609"/>
      <c r="I234" s="604"/>
      <c r="J234" s="229">
        <v>895</v>
      </c>
      <c r="K234" s="53"/>
    </row>
    <row r="235" spans="1:11" ht="12.75" customHeight="1">
      <c r="A235" s="510"/>
      <c r="B235" s="32" t="s">
        <v>219</v>
      </c>
      <c r="C235" s="47"/>
      <c r="D235" s="578"/>
      <c r="E235" s="597"/>
      <c r="F235" s="498"/>
      <c r="G235" s="604"/>
      <c r="H235" s="609"/>
      <c r="I235" s="604"/>
      <c r="J235" s="186">
        <v>895</v>
      </c>
      <c r="K235" s="53"/>
    </row>
    <row r="236" spans="1:12" ht="12.75">
      <c r="A236" s="576" t="s">
        <v>19</v>
      </c>
      <c r="B236" s="212" t="s">
        <v>220</v>
      </c>
      <c r="C236" s="120" t="s">
        <v>221</v>
      </c>
      <c r="D236" s="512" t="s">
        <v>222</v>
      </c>
      <c r="E236" s="711">
        <v>363</v>
      </c>
      <c r="F236" s="582">
        <v>2.0506</v>
      </c>
      <c r="G236" s="604">
        <f>E236*F236</f>
        <v>744.3678000000001</v>
      </c>
      <c r="H236" s="609"/>
      <c r="I236" s="604">
        <f>G236/J238*1000</f>
        <v>831.6958659217878</v>
      </c>
      <c r="J236" s="53">
        <v>895</v>
      </c>
      <c r="K236" s="53" t="s">
        <v>23</v>
      </c>
      <c r="L236" s="63"/>
    </row>
    <row r="237" spans="1:12" ht="12.75" customHeight="1">
      <c r="A237" s="576"/>
      <c r="B237" s="212" t="s">
        <v>223</v>
      </c>
      <c r="C237" s="120"/>
      <c r="D237" s="513"/>
      <c r="E237" s="711"/>
      <c r="F237" s="582"/>
      <c r="G237" s="604"/>
      <c r="H237" s="609"/>
      <c r="I237" s="604"/>
      <c r="J237" s="53">
        <v>895</v>
      </c>
      <c r="K237" s="53"/>
      <c r="L237" s="63"/>
    </row>
    <row r="238" spans="1:12" ht="12.75" customHeight="1" thickBot="1">
      <c r="A238" s="576"/>
      <c r="B238" s="119" t="s">
        <v>224</v>
      </c>
      <c r="C238" s="123"/>
      <c r="D238" s="513"/>
      <c r="E238" s="711"/>
      <c r="F238" s="582"/>
      <c r="G238" s="604"/>
      <c r="H238" s="609"/>
      <c r="I238" s="604"/>
      <c r="J238" s="53">
        <v>895</v>
      </c>
      <c r="K238" s="53"/>
      <c r="L238" s="63"/>
    </row>
    <row r="239" spans="1:12" ht="12.75">
      <c r="A239" s="499" t="s">
        <v>26</v>
      </c>
      <c r="B239" s="22" t="s">
        <v>13</v>
      </c>
      <c r="C239" s="23" t="s">
        <v>225</v>
      </c>
      <c r="D239" s="587" t="s">
        <v>226</v>
      </c>
      <c r="E239" s="572">
        <v>600</v>
      </c>
      <c r="F239" s="573">
        <v>1.2233</v>
      </c>
      <c r="G239" s="505">
        <f>E239*F239</f>
        <v>733.98</v>
      </c>
      <c r="H239" s="506"/>
      <c r="I239" s="505">
        <f>G239/J239*1000</f>
        <v>820.0893854748604</v>
      </c>
      <c r="J239" s="231">
        <v>895</v>
      </c>
      <c r="K239" s="670" t="s">
        <v>227</v>
      </c>
      <c r="L239" s="671"/>
    </row>
    <row r="240" spans="1:12" ht="12.75">
      <c r="A240" s="499"/>
      <c r="B240" s="22" t="s">
        <v>16</v>
      </c>
      <c r="C240" s="23"/>
      <c r="D240" s="588"/>
      <c r="E240" s="572"/>
      <c r="F240" s="573"/>
      <c r="G240" s="505"/>
      <c r="H240" s="506"/>
      <c r="I240" s="505"/>
      <c r="J240" s="232">
        <v>895</v>
      </c>
      <c r="K240" s="672"/>
      <c r="L240" s="673"/>
    </row>
    <row r="241" spans="1:12" ht="12.75" customHeight="1">
      <c r="A241" s="499"/>
      <c r="B241" s="22" t="s">
        <v>18</v>
      </c>
      <c r="C241" s="31"/>
      <c r="D241" s="588"/>
      <c r="E241" s="572"/>
      <c r="F241" s="573"/>
      <c r="G241" s="505"/>
      <c r="H241" s="506"/>
      <c r="I241" s="505"/>
      <c r="J241" s="233">
        <v>895</v>
      </c>
      <c r="K241" s="674"/>
      <c r="L241" s="675"/>
    </row>
    <row r="242" spans="1:11" ht="12.75">
      <c r="A242" s="499" t="s">
        <v>32</v>
      </c>
      <c r="B242" s="22" t="s">
        <v>228</v>
      </c>
      <c r="C242" s="23" t="s">
        <v>229</v>
      </c>
      <c r="D242" s="583" t="s">
        <v>230</v>
      </c>
      <c r="E242" s="503">
        <v>479</v>
      </c>
      <c r="F242" s="504">
        <v>1.5086</v>
      </c>
      <c r="G242" s="505">
        <f>E242*F242</f>
        <v>722.6193999999999</v>
      </c>
      <c r="H242" s="506"/>
      <c r="I242" s="505">
        <f>G242/J242*1000</f>
        <v>807.3959776536312</v>
      </c>
      <c r="J242" s="29">
        <v>895</v>
      </c>
      <c r="K242" s="29" t="s">
        <v>46</v>
      </c>
    </row>
    <row r="243" spans="1:11" ht="12.75">
      <c r="A243" s="499"/>
      <c r="B243" s="22" t="s">
        <v>47</v>
      </c>
      <c r="C243" s="23"/>
      <c r="D243" s="584"/>
      <c r="E243" s="503"/>
      <c r="F243" s="504"/>
      <c r="G243" s="505"/>
      <c r="H243" s="506"/>
      <c r="I243" s="505"/>
      <c r="J243" s="29">
        <v>895</v>
      </c>
      <c r="K243" s="29"/>
    </row>
    <row r="244" spans="1:11" ht="12" customHeight="1" thickBot="1">
      <c r="A244" s="499"/>
      <c r="B244" s="22" t="s">
        <v>48</v>
      </c>
      <c r="C244" s="31"/>
      <c r="D244" s="584"/>
      <c r="E244" s="503"/>
      <c r="F244" s="504"/>
      <c r="G244" s="505"/>
      <c r="H244" s="506"/>
      <c r="I244" s="505"/>
      <c r="J244" s="29">
        <v>895</v>
      </c>
      <c r="K244" s="29"/>
    </row>
    <row r="245" spans="1:12" ht="12" customHeight="1">
      <c r="A245" s="589" t="s">
        <v>38</v>
      </c>
      <c r="B245" s="55" t="s">
        <v>231</v>
      </c>
      <c r="C245" s="234" t="s">
        <v>185</v>
      </c>
      <c r="D245" s="590" t="s">
        <v>202</v>
      </c>
      <c r="E245" s="592">
        <v>610</v>
      </c>
      <c r="F245" s="593">
        <v>1.1507</v>
      </c>
      <c r="G245" s="585">
        <f>E245*F245</f>
        <v>701.927</v>
      </c>
      <c r="H245" s="586"/>
      <c r="I245" s="585">
        <f>G245/J245*1000</f>
        <v>784.2759776536313</v>
      </c>
      <c r="J245" s="63">
        <v>895</v>
      </c>
      <c r="K245" t="s">
        <v>232</v>
      </c>
      <c r="L245" s="63"/>
    </row>
    <row r="246" spans="1:12" ht="12" customHeight="1">
      <c r="A246" s="589"/>
      <c r="B246" s="55" t="s">
        <v>233</v>
      </c>
      <c r="C246" s="234"/>
      <c r="D246" s="591"/>
      <c r="E246" s="592"/>
      <c r="F246" s="593"/>
      <c r="G246" s="585"/>
      <c r="H246" s="586"/>
      <c r="I246" s="585"/>
      <c r="J246" s="63">
        <v>895</v>
      </c>
      <c r="L246" s="63"/>
    </row>
    <row r="247" spans="1:10" ht="12" customHeight="1" thickBot="1">
      <c r="A247" s="589"/>
      <c r="B247" s="55" t="s">
        <v>234</v>
      </c>
      <c r="C247" s="234"/>
      <c r="D247" s="591"/>
      <c r="E247" s="592"/>
      <c r="F247" s="593"/>
      <c r="G247" s="585"/>
      <c r="H247" s="586"/>
      <c r="I247" s="585"/>
      <c r="J247" s="63">
        <v>895</v>
      </c>
    </row>
    <row r="248" spans="1:12" ht="12" customHeight="1">
      <c r="A248" s="727" t="s">
        <v>43</v>
      </c>
      <c r="B248" s="22" t="s">
        <v>235</v>
      </c>
      <c r="C248" s="236" t="s">
        <v>379</v>
      </c>
      <c r="D248" s="587" t="s">
        <v>236</v>
      </c>
      <c r="E248" s="572">
        <v>523</v>
      </c>
      <c r="F248" s="573">
        <v>1.3605</v>
      </c>
      <c r="G248" s="505">
        <f>E248*F248</f>
        <v>711.5415</v>
      </c>
      <c r="H248" s="506"/>
      <c r="I248" s="505">
        <f>G248/J248*1000</f>
        <v>795.0184357541899</v>
      </c>
      <c r="J248" s="29">
        <v>895</v>
      </c>
      <c r="K248" s="29" t="s">
        <v>46</v>
      </c>
      <c r="L248" s="63"/>
    </row>
    <row r="249" spans="1:12" ht="12.75" customHeight="1">
      <c r="A249" s="727"/>
      <c r="B249" s="22" t="s">
        <v>237</v>
      </c>
      <c r="C249" s="236"/>
      <c r="D249" s="588"/>
      <c r="E249" s="572"/>
      <c r="F249" s="573"/>
      <c r="G249" s="505"/>
      <c r="H249" s="506"/>
      <c r="I249" s="505"/>
      <c r="J249" s="29">
        <v>895</v>
      </c>
      <c r="K249" s="29"/>
      <c r="L249" s="63"/>
    </row>
    <row r="250" spans="1:12" ht="12.75">
      <c r="A250" s="727"/>
      <c r="B250" s="22"/>
      <c r="C250" s="236"/>
      <c r="D250" s="588"/>
      <c r="E250" s="572"/>
      <c r="F250" s="573"/>
      <c r="G250" s="505"/>
      <c r="H250" s="506"/>
      <c r="I250" s="505"/>
      <c r="J250" s="29">
        <v>895</v>
      </c>
      <c r="K250" s="29"/>
      <c r="L250" s="63"/>
    </row>
    <row r="251" spans="1:12" ht="12.75" customHeight="1">
      <c r="A251" s="499" t="s">
        <v>49</v>
      </c>
      <c r="B251" s="74" t="s">
        <v>192</v>
      </c>
      <c r="C251" s="23" t="s">
        <v>179</v>
      </c>
      <c r="D251" s="583" t="s">
        <v>238</v>
      </c>
      <c r="E251" s="503">
        <v>410</v>
      </c>
      <c r="F251" s="504">
        <v>1.6358</v>
      </c>
      <c r="G251" s="505">
        <f>E251*F251</f>
        <v>670.678</v>
      </c>
      <c r="H251" s="506"/>
      <c r="I251" s="505">
        <f>G251/J251*1000</f>
        <v>749.3608938547486</v>
      </c>
      <c r="J251" s="213">
        <v>895</v>
      </c>
      <c r="K251" s="213" t="s">
        <v>46</v>
      </c>
      <c r="L251" s="63"/>
    </row>
    <row r="252" spans="1:12" ht="12.75" customHeight="1">
      <c r="A252" s="499"/>
      <c r="B252" s="22" t="s">
        <v>195</v>
      </c>
      <c r="C252" s="23"/>
      <c r="D252" s="584"/>
      <c r="E252" s="503"/>
      <c r="F252" s="504"/>
      <c r="G252" s="505"/>
      <c r="H252" s="506"/>
      <c r="I252" s="505"/>
      <c r="J252" s="213">
        <v>895</v>
      </c>
      <c r="K252" s="213"/>
      <c r="L252" s="63"/>
    </row>
    <row r="253" spans="1:12" ht="12.75">
      <c r="A253" s="499"/>
      <c r="B253" s="22" t="s">
        <v>196</v>
      </c>
      <c r="C253" s="31"/>
      <c r="D253" s="584"/>
      <c r="E253" s="503"/>
      <c r="F253" s="504"/>
      <c r="G253" s="505"/>
      <c r="H253" s="506"/>
      <c r="I253" s="505"/>
      <c r="J253" s="213">
        <v>895</v>
      </c>
      <c r="K253" s="213"/>
      <c r="L253" s="63"/>
    </row>
    <row r="254" spans="1:11" ht="12.75">
      <c r="A254" s="499" t="s">
        <v>54</v>
      </c>
      <c r="B254" s="22" t="s">
        <v>55</v>
      </c>
      <c r="C254" s="23" t="s">
        <v>56</v>
      </c>
      <c r="D254" s="583" t="s">
        <v>239</v>
      </c>
      <c r="E254" s="503">
        <v>479</v>
      </c>
      <c r="F254" s="504">
        <v>1.1373</v>
      </c>
      <c r="G254" s="505">
        <f>E254*F254</f>
        <v>544.7667</v>
      </c>
      <c r="H254" s="506"/>
      <c r="I254" s="569">
        <f>G254/J254*1000</f>
        <v>608.6778770949721</v>
      </c>
      <c r="J254" s="29">
        <v>895</v>
      </c>
      <c r="K254" s="29" t="s">
        <v>46</v>
      </c>
    </row>
    <row r="255" spans="1:11" ht="12" customHeight="1">
      <c r="A255" s="499"/>
      <c r="B255" s="22" t="s">
        <v>58</v>
      </c>
      <c r="C255" s="213"/>
      <c r="D255" s="584"/>
      <c r="E255" s="503"/>
      <c r="F255" s="504"/>
      <c r="G255" s="505"/>
      <c r="H255" s="506"/>
      <c r="I255" s="569"/>
      <c r="J255" s="29">
        <v>895</v>
      </c>
      <c r="K255" s="29"/>
    </row>
    <row r="256" spans="1:11" ht="18" customHeight="1">
      <c r="A256" s="499"/>
      <c r="B256" s="22"/>
      <c r="C256" s="31"/>
      <c r="D256" s="584"/>
      <c r="E256" s="503"/>
      <c r="F256" s="504"/>
      <c r="G256" s="505"/>
      <c r="H256" s="506"/>
      <c r="I256" s="569"/>
      <c r="J256" s="29">
        <v>895</v>
      </c>
      <c r="K256" s="29"/>
    </row>
    <row r="258" ht="13.5" thickBot="1"/>
    <row r="259" spans="2:13" ht="16.5" thickBot="1">
      <c r="B259" s="520" t="s">
        <v>216</v>
      </c>
      <c r="C259" s="521"/>
      <c r="D259" s="521"/>
      <c r="E259" s="521"/>
      <c r="F259" s="521"/>
      <c r="G259" s="521"/>
      <c r="H259" s="522"/>
      <c r="I259" s="237"/>
      <c r="L259" s="63"/>
      <c r="M259" s="63"/>
    </row>
    <row r="260" spans="1:11" s="63" customFormat="1" ht="16.5" thickBot="1">
      <c r="A260"/>
      <c r="B260" s="5" t="s">
        <v>240</v>
      </c>
      <c r="C260"/>
      <c r="E260" s="21"/>
      <c r="F260"/>
      <c r="G260"/>
      <c r="H260"/>
      <c r="I260"/>
      <c r="J260"/>
      <c r="K260"/>
    </row>
    <row r="261" spans="1:11" s="63" customFormat="1" ht="13.5" thickBot="1">
      <c r="A261" s="6" t="s">
        <v>2</v>
      </c>
      <c r="B261" s="7" t="s">
        <v>3</v>
      </c>
      <c r="C261" s="8" t="s">
        <v>4</v>
      </c>
      <c r="D261" s="9" t="s">
        <v>5</v>
      </c>
      <c r="E261" s="10" t="s">
        <v>6</v>
      </c>
      <c r="F261" s="11" t="s">
        <v>7</v>
      </c>
      <c r="G261" s="11" t="s">
        <v>8</v>
      </c>
      <c r="H261" s="11"/>
      <c r="I261" s="12" t="s">
        <v>9</v>
      </c>
      <c r="J261"/>
      <c r="K261"/>
    </row>
    <row r="262" spans="1:11" s="63" customFormat="1" ht="13.5" thickBot="1">
      <c r="A262" s="238"/>
      <c r="B262" s="223"/>
      <c r="C262" s="224"/>
      <c r="D262" s="225"/>
      <c r="E262" s="226"/>
      <c r="F262" s="227"/>
      <c r="G262" s="227"/>
      <c r="H262" s="227"/>
      <c r="I262" s="227"/>
      <c r="J262"/>
      <c r="K262"/>
    </row>
    <row r="263" spans="1:12" s="63" customFormat="1" ht="12.75">
      <c r="A263" s="576" t="s">
        <v>12</v>
      </c>
      <c r="B263" s="351" t="s">
        <v>76</v>
      </c>
      <c r="C263" s="356" t="s">
        <v>77</v>
      </c>
      <c r="D263" s="577" t="s">
        <v>202</v>
      </c>
      <c r="E263" s="728">
        <v>435</v>
      </c>
      <c r="F263" s="582">
        <v>1.3698</v>
      </c>
      <c r="G263" s="604">
        <f>E263*F263</f>
        <v>595.8629999999999</v>
      </c>
      <c r="H263" s="609"/>
      <c r="I263" s="653">
        <f>G263/J277*1000</f>
        <v>792.3710106382979</v>
      </c>
      <c r="J263" s="53">
        <v>752</v>
      </c>
      <c r="K263" s="357" t="s">
        <v>23</v>
      </c>
      <c r="L263" s="358"/>
    </row>
    <row r="264" spans="1:12" s="63" customFormat="1" ht="12.75">
      <c r="A264" s="576"/>
      <c r="B264" s="122">
        <v>22829</v>
      </c>
      <c r="C264" s="120"/>
      <c r="D264" s="578"/>
      <c r="E264" s="580"/>
      <c r="F264" s="582"/>
      <c r="G264" s="604"/>
      <c r="H264" s="609"/>
      <c r="I264" s="653"/>
      <c r="J264" s="53">
        <v>752</v>
      </c>
      <c r="K264" s="54"/>
      <c r="L264" s="358"/>
    </row>
    <row r="265" spans="1:12" s="63" customFormat="1" ht="13.5" thickBot="1">
      <c r="A265" s="576"/>
      <c r="B265" s="359" t="s">
        <v>79</v>
      </c>
      <c r="C265" s="360"/>
      <c r="D265" s="578"/>
      <c r="E265" s="580"/>
      <c r="F265" s="729"/>
      <c r="G265" s="560"/>
      <c r="H265" s="730"/>
      <c r="I265" s="731"/>
      <c r="J265" s="53">
        <v>752</v>
      </c>
      <c r="K265" s="54"/>
      <c r="L265" s="358"/>
    </row>
    <row r="266" spans="1:11" s="63" customFormat="1" ht="12.75">
      <c r="A266" s="576" t="s">
        <v>19</v>
      </c>
      <c r="B266" s="239" t="s">
        <v>241</v>
      </c>
      <c r="C266" s="240" t="s">
        <v>242</v>
      </c>
      <c r="D266" s="577" t="s">
        <v>202</v>
      </c>
      <c r="E266" s="579">
        <v>516</v>
      </c>
      <c r="F266" s="582">
        <v>1.0883</v>
      </c>
      <c r="G266" s="604">
        <f>E266*F266</f>
        <v>561.5628</v>
      </c>
      <c r="H266" s="609"/>
      <c r="I266" s="653">
        <f>G266/J268*1000</f>
        <v>746.7590425531915</v>
      </c>
      <c r="J266" s="53">
        <v>752</v>
      </c>
      <c r="K266" s="53" t="s">
        <v>23</v>
      </c>
    </row>
    <row r="267" spans="1:11" s="63" customFormat="1" ht="12.75">
      <c r="A267" s="576"/>
      <c r="B267" s="241">
        <v>28981</v>
      </c>
      <c r="C267" s="242"/>
      <c r="D267" s="578"/>
      <c r="E267" s="580"/>
      <c r="F267" s="582"/>
      <c r="G267" s="604"/>
      <c r="H267" s="609"/>
      <c r="I267" s="653"/>
      <c r="J267" s="53">
        <v>752</v>
      </c>
      <c r="K267" s="53"/>
    </row>
    <row r="268" spans="1:11" s="63" customFormat="1" ht="13.5" thickBot="1">
      <c r="A268" s="576"/>
      <c r="B268" s="243"/>
      <c r="C268" s="244"/>
      <c r="D268" s="578"/>
      <c r="E268" s="581"/>
      <c r="F268" s="582"/>
      <c r="G268" s="604"/>
      <c r="H268" s="609"/>
      <c r="I268" s="731"/>
      <c r="J268" s="53">
        <v>752</v>
      </c>
      <c r="K268" s="53"/>
    </row>
    <row r="269" spans="1:13" s="63" customFormat="1" ht="12.75">
      <c r="A269" s="499" t="s">
        <v>26</v>
      </c>
      <c r="B269" s="29" t="s">
        <v>243</v>
      </c>
      <c r="C269" s="361" t="s">
        <v>244</v>
      </c>
      <c r="D269" s="575" t="s">
        <v>376</v>
      </c>
      <c r="E269" s="572">
        <v>508</v>
      </c>
      <c r="F269" s="573">
        <v>1.0758</v>
      </c>
      <c r="G269" s="569">
        <f>E269*F269</f>
        <v>546.5064000000001</v>
      </c>
      <c r="H269" s="574"/>
      <c r="I269" s="569">
        <f>G269/J269*1000</f>
        <v>726.7372340425533</v>
      </c>
      <c r="J269" s="29">
        <v>752</v>
      </c>
      <c r="K269" s="29" t="s">
        <v>348</v>
      </c>
      <c r="L269"/>
      <c r="M269"/>
    </row>
    <row r="270" spans="1:11" ht="12.75" customHeight="1">
      <c r="A270" s="499"/>
      <c r="B270" s="362">
        <v>29411</v>
      </c>
      <c r="C270" s="363"/>
      <c r="D270" s="570"/>
      <c r="E270" s="572"/>
      <c r="F270" s="573"/>
      <c r="G270" s="569"/>
      <c r="H270" s="574"/>
      <c r="I270" s="569"/>
      <c r="J270" s="29">
        <v>752</v>
      </c>
      <c r="K270" s="29"/>
    </row>
    <row r="271" spans="1:11" ht="12.75">
      <c r="A271" s="499"/>
      <c r="B271" s="29" t="s">
        <v>174</v>
      </c>
      <c r="C271" s="364"/>
      <c r="D271" s="570"/>
      <c r="E271" s="572"/>
      <c r="F271" s="573"/>
      <c r="G271" s="569"/>
      <c r="H271" s="574"/>
      <c r="I271" s="569"/>
      <c r="J271" s="29">
        <v>752</v>
      </c>
      <c r="K271" s="29"/>
    </row>
    <row r="272" spans="1:11" ht="12.75">
      <c r="A272" s="519" t="s">
        <v>32</v>
      </c>
      <c r="B272" s="170" t="s">
        <v>245</v>
      </c>
      <c r="C272" s="56" t="s">
        <v>246</v>
      </c>
      <c r="D272" s="739" t="s">
        <v>113</v>
      </c>
      <c r="E272" s="592">
        <v>457</v>
      </c>
      <c r="F272" s="593">
        <v>1.1157</v>
      </c>
      <c r="G272" s="732">
        <f>E272*F272</f>
        <v>509.87489999999997</v>
      </c>
      <c r="H272" s="733"/>
      <c r="I272" s="732">
        <f>G272/J274*1000</f>
        <v>678.0251329787234</v>
      </c>
      <c r="J272">
        <v>752</v>
      </c>
      <c r="K272" s="63" t="s">
        <v>151</v>
      </c>
    </row>
    <row r="273" spans="1:11" ht="12.75">
      <c r="A273" s="519"/>
      <c r="B273" s="170" t="s">
        <v>247</v>
      </c>
      <c r="C273" s="56"/>
      <c r="D273" s="740"/>
      <c r="E273" s="592"/>
      <c r="F273" s="593"/>
      <c r="G273" s="732"/>
      <c r="H273" s="733"/>
      <c r="I273" s="732"/>
      <c r="J273">
        <v>752</v>
      </c>
      <c r="K273" s="63"/>
    </row>
    <row r="274" spans="1:11" ht="12.75" customHeight="1">
      <c r="A274" s="519"/>
      <c r="B274" s="170"/>
      <c r="C274" s="65"/>
      <c r="D274" s="740"/>
      <c r="E274" s="592"/>
      <c r="F274" s="593"/>
      <c r="G274" s="732"/>
      <c r="H274" s="733"/>
      <c r="I274" s="734"/>
      <c r="J274">
        <v>752</v>
      </c>
      <c r="K274" s="63"/>
    </row>
    <row r="275" spans="1:12" ht="12.75">
      <c r="A275" s="499" t="s">
        <v>38</v>
      </c>
      <c r="B275" s="124" t="s">
        <v>138</v>
      </c>
      <c r="C275" s="23" t="s">
        <v>87</v>
      </c>
      <c r="D275" s="501" t="s">
        <v>113</v>
      </c>
      <c r="E275" s="572">
        <v>400</v>
      </c>
      <c r="F275" s="573">
        <v>1.1742</v>
      </c>
      <c r="G275" s="569">
        <f>E275*F275</f>
        <v>469.67999999999995</v>
      </c>
      <c r="H275" s="574"/>
      <c r="I275" s="569">
        <f>G275/J277*1000</f>
        <v>624.5744680851063</v>
      </c>
      <c r="J275">
        <v>752</v>
      </c>
      <c r="K275" s="213" t="s">
        <v>248</v>
      </c>
      <c r="L275" s="29"/>
    </row>
    <row r="276" spans="1:12" ht="12.75" customHeight="1">
      <c r="A276" s="499"/>
      <c r="B276" s="99">
        <v>26962</v>
      </c>
      <c r="C276" s="23"/>
      <c r="D276" s="735"/>
      <c r="E276" s="572"/>
      <c r="F276" s="573"/>
      <c r="G276" s="569"/>
      <c r="H276" s="574"/>
      <c r="I276" s="569"/>
      <c r="J276">
        <v>752</v>
      </c>
      <c r="K276" s="213"/>
      <c r="L276" s="29"/>
    </row>
    <row r="277" spans="1:12" ht="12.75">
      <c r="A277" s="499"/>
      <c r="B277" s="210" t="s">
        <v>92</v>
      </c>
      <c r="C277" s="245"/>
      <c r="D277" s="736"/>
      <c r="E277" s="737"/>
      <c r="F277" s="738"/>
      <c r="G277" s="705"/>
      <c r="H277" s="706"/>
      <c r="I277" s="705"/>
      <c r="J277">
        <v>752</v>
      </c>
      <c r="K277" s="213"/>
      <c r="L277" s="29"/>
    </row>
    <row r="278" spans="1:12" ht="12.75">
      <c r="A278" s="499" t="s">
        <v>43</v>
      </c>
      <c r="B278" s="124" t="s">
        <v>249</v>
      </c>
      <c r="C278" s="23" t="s">
        <v>211</v>
      </c>
      <c r="D278" s="502" t="s">
        <v>232</v>
      </c>
      <c r="E278" s="572">
        <v>0</v>
      </c>
      <c r="F278" s="573">
        <v>1.3926</v>
      </c>
      <c r="G278" s="569">
        <f>E278*F278</f>
        <v>0</v>
      </c>
      <c r="H278" s="574"/>
      <c r="I278" s="569">
        <f>G278/J280*1000</f>
        <v>0</v>
      </c>
      <c r="J278" s="29">
        <v>752</v>
      </c>
      <c r="K278" s="213" t="s">
        <v>348</v>
      </c>
      <c r="L278" s="29"/>
    </row>
    <row r="279" spans="1:13" ht="12.75" customHeight="1">
      <c r="A279" s="499"/>
      <c r="B279" s="99">
        <v>22656</v>
      </c>
      <c r="C279" s="23"/>
      <c r="D279" s="570"/>
      <c r="E279" s="572"/>
      <c r="F279" s="573"/>
      <c r="G279" s="569"/>
      <c r="H279" s="574"/>
      <c r="I279" s="569"/>
      <c r="J279" s="29">
        <v>752</v>
      </c>
      <c r="K279" s="213"/>
      <c r="L279" s="29"/>
      <c r="M279" s="63"/>
    </row>
    <row r="280" spans="1:13" ht="12.75" customHeight="1">
      <c r="A280" s="499"/>
      <c r="B280" s="124" t="s">
        <v>250</v>
      </c>
      <c r="C280" s="31"/>
      <c r="D280" s="571"/>
      <c r="E280" s="572"/>
      <c r="F280" s="573"/>
      <c r="G280" s="569"/>
      <c r="H280" s="574"/>
      <c r="I280" s="569"/>
      <c r="J280" s="29">
        <v>752</v>
      </c>
      <c r="K280" s="213"/>
      <c r="L280" s="29"/>
      <c r="M280" s="63"/>
    </row>
    <row r="281" ht="12.75" customHeight="1">
      <c r="M281" s="63"/>
    </row>
    <row r="282" ht="12.75" customHeight="1">
      <c r="M282" s="63"/>
    </row>
    <row r="283" ht="12.75" customHeight="1" thickBot="1">
      <c r="M283" s="63"/>
    </row>
    <row r="284" spans="1:13" ht="16.5" thickBot="1">
      <c r="A284" s="125"/>
      <c r="B284" s="520" t="s">
        <v>251</v>
      </c>
      <c r="C284" s="521"/>
      <c r="D284" s="521"/>
      <c r="E284" s="521"/>
      <c r="F284" s="521"/>
      <c r="G284" s="521"/>
      <c r="H284" s="522"/>
      <c r="I284" s="19"/>
      <c r="L284" s="63"/>
      <c r="M284" s="63"/>
    </row>
    <row r="285" spans="1:13" ht="21" customHeight="1" thickBot="1">
      <c r="A285" s="19"/>
      <c r="B285" s="5" t="s">
        <v>1</v>
      </c>
      <c r="D285" s="63"/>
      <c r="I285" s="80"/>
      <c r="L285" s="63"/>
      <c r="M285" s="63"/>
    </row>
    <row r="286" spans="1:12" ht="12.75" customHeight="1" thickBot="1">
      <c r="A286" s="76"/>
      <c r="B286" s="20"/>
      <c r="C286" s="77"/>
      <c r="D286" s="78"/>
      <c r="E286" s="79"/>
      <c r="F286" s="80"/>
      <c r="G286" s="81"/>
      <c r="H286" s="82"/>
      <c r="I286" s="80"/>
      <c r="L286" s="63"/>
    </row>
    <row r="287" spans="1:12" ht="12.75">
      <c r="A287" s="741" t="s">
        <v>12</v>
      </c>
      <c r="B287" s="32" t="s">
        <v>217</v>
      </c>
      <c r="C287" s="33" t="s">
        <v>45</v>
      </c>
      <c r="D287" s="199" t="s">
        <v>252</v>
      </c>
      <c r="E287" s="246">
        <v>10.82</v>
      </c>
      <c r="F287" s="247">
        <v>1.4458</v>
      </c>
      <c r="G287" s="490">
        <f>E287*F287</f>
        <v>15.643556</v>
      </c>
      <c r="H287" s="471"/>
      <c r="I287" s="744">
        <f>G287/J287*1000</f>
        <v>855.3065062875888</v>
      </c>
      <c r="J287" s="53">
        <v>18.29</v>
      </c>
      <c r="K287" s="53" t="s">
        <v>23</v>
      </c>
      <c r="L287" s="53"/>
    </row>
    <row r="288" spans="1:12" ht="12.75" customHeight="1">
      <c r="A288" s="742"/>
      <c r="B288" s="32" t="s">
        <v>218</v>
      </c>
      <c r="C288" s="33"/>
      <c r="D288" s="248"/>
      <c r="E288" s="249"/>
      <c r="F288" s="250"/>
      <c r="G288" s="472"/>
      <c r="H288" s="473"/>
      <c r="I288" s="745"/>
      <c r="J288" s="53">
        <v>18.29</v>
      </c>
      <c r="K288" s="53"/>
      <c r="L288" s="53"/>
    </row>
    <row r="289" spans="1:12" ht="12.75" customHeight="1" thickBot="1">
      <c r="A289" s="743"/>
      <c r="B289" s="32" t="s">
        <v>219</v>
      </c>
      <c r="C289" s="47"/>
      <c r="D289" s="251"/>
      <c r="E289" s="252"/>
      <c r="F289" s="253"/>
      <c r="G289" s="474"/>
      <c r="H289" s="475"/>
      <c r="I289" s="746"/>
      <c r="J289" s="53">
        <v>18.29</v>
      </c>
      <c r="K289" s="53"/>
      <c r="L289" s="53"/>
    </row>
    <row r="290" spans="1:11" ht="12.75" customHeight="1">
      <c r="A290" s="254"/>
      <c r="B290" s="255" t="s">
        <v>253</v>
      </c>
      <c r="C290" s="33" t="s">
        <v>179</v>
      </c>
      <c r="D290" s="512" t="s">
        <v>113</v>
      </c>
      <c r="E290" s="747">
        <v>9.22</v>
      </c>
      <c r="F290" s="498">
        <v>1.5974</v>
      </c>
      <c r="G290" s="602">
        <f>E290*F290</f>
        <v>14.728028</v>
      </c>
      <c r="H290" s="603"/>
      <c r="I290" s="748">
        <f>G290/J290*1000</f>
        <v>805.250300710771</v>
      </c>
      <c r="J290" s="53">
        <v>18.29</v>
      </c>
      <c r="K290" s="53" t="s">
        <v>23</v>
      </c>
    </row>
    <row r="291" spans="1:11" ht="12.75" customHeight="1">
      <c r="A291" s="254" t="s">
        <v>19</v>
      </c>
      <c r="B291" s="255" t="s">
        <v>195</v>
      </c>
      <c r="C291" s="33"/>
      <c r="D291" s="513"/>
      <c r="E291" s="747"/>
      <c r="F291" s="498"/>
      <c r="G291" s="602"/>
      <c r="H291" s="603"/>
      <c r="I291" s="748"/>
      <c r="J291" s="53">
        <v>18.29</v>
      </c>
      <c r="K291" s="53"/>
    </row>
    <row r="292" spans="1:11" ht="12.75" customHeight="1" thickBot="1">
      <c r="A292" s="254"/>
      <c r="B292" s="255" t="s">
        <v>196</v>
      </c>
      <c r="C292" s="47"/>
      <c r="D292" s="513"/>
      <c r="E292" s="747"/>
      <c r="F292" s="498"/>
      <c r="G292" s="602"/>
      <c r="H292" s="603"/>
      <c r="I292" s="748"/>
      <c r="J292" s="53">
        <v>18.29</v>
      </c>
      <c r="K292" s="53"/>
    </row>
    <row r="293" spans="1:12" ht="12.75" customHeight="1">
      <c r="A293" s="492" t="s">
        <v>26</v>
      </c>
      <c r="B293" s="55" t="s">
        <v>184</v>
      </c>
      <c r="C293" s="257" t="s">
        <v>185</v>
      </c>
      <c r="D293" s="258" t="s">
        <v>254</v>
      </c>
      <c r="E293" s="750">
        <v>12.02</v>
      </c>
      <c r="F293" s="753">
        <v>1.1112</v>
      </c>
      <c r="G293" s="756">
        <f>E293*F293</f>
        <v>13.356623999999998</v>
      </c>
      <c r="H293" s="477"/>
      <c r="I293" s="757">
        <f>G293/J293*1000</f>
        <v>730.2692181519956</v>
      </c>
      <c r="J293" s="63">
        <v>18.29</v>
      </c>
      <c r="K293" s="63" t="s">
        <v>255</v>
      </c>
      <c r="L293" s="63"/>
    </row>
    <row r="294" spans="1:12" ht="12.75" customHeight="1">
      <c r="A294" s="607"/>
      <c r="B294" s="55" t="s">
        <v>256</v>
      </c>
      <c r="C294" s="257"/>
      <c r="D294" s="260"/>
      <c r="E294" s="751"/>
      <c r="F294" s="754"/>
      <c r="G294" s="478"/>
      <c r="H294" s="479"/>
      <c r="I294" s="758"/>
      <c r="J294" s="63">
        <v>18.29</v>
      </c>
      <c r="K294" s="63"/>
      <c r="L294" s="63"/>
    </row>
    <row r="295" spans="1:12" ht="12.75" customHeight="1" thickBot="1">
      <c r="A295" s="749"/>
      <c r="B295" s="55" t="s">
        <v>188</v>
      </c>
      <c r="C295" s="65"/>
      <c r="D295" s="261"/>
      <c r="E295" s="752"/>
      <c r="F295" s="755"/>
      <c r="G295" s="480"/>
      <c r="H295" s="481"/>
      <c r="I295" s="759"/>
      <c r="J295" s="63">
        <v>18.29</v>
      </c>
      <c r="K295" s="63"/>
      <c r="L295" s="63"/>
    </row>
    <row r="296" spans="1:12" ht="12.75" customHeight="1">
      <c r="A296" s="636" t="s">
        <v>32</v>
      </c>
      <c r="B296" s="22" t="s">
        <v>13</v>
      </c>
      <c r="C296" s="23" t="s">
        <v>225</v>
      </c>
      <c r="D296" s="230" t="s">
        <v>232</v>
      </c>
      <c r="E296" s="760">
        <v>0</v>
      </c>
      <c r="F296" s="449">
        <v>1.1831</v>
      </c>
      <c r="G296" s="765">
        <f>E296*F296</f>
        <v>0</v>
      </c>
      <c r="H296" s="766"/>
      <c r="I296" s="771">
        <f>G296/J296*1000</f>
        <v>0</v>
      </c>
      <c r="J296" s="29">
        <v>18.29</v>
      </c>
      <c r="K296" s="654" t="s">
        <v>227</v>
      </c>
      <c r="L296" s="654"/>
    </row>
    <row r="297" spans="1:12" ht="12.75" customHeight="1">
      <c r="A297" s="637"/>
      <c r="B297" s="22" t="s">
        <v>16</v>
      </c>
      <c r="C297" s="23"/>
      <c r="D297" s="30"/>
      <c r="E297" s="761"/>
      <c r="F297" s="763"/>
      <c r="G297" s="767"/>
      <c r="H297" s="768"/>
      <c r="I297" s="772"/>
      <c r="J297" s="29">
        <v>18.29</v>
      </c>
      <c r="K297" s="654"/>
      <c r="L297" s="654"/>
    </row>
    <row r="298" spans="1:16" ht="12.75" customHeight="1" thickBot="1">
      <c r="A298" s="638"/>
      <c r="B298" s="22" t="s">
        <v>18</v>
      </c>
      <c r="C298" s="31"/>
      <c r="D298" s="262"/>
      <c r="E298" s="762"/>
      <c r="F298" s="764"/>
      <c r="G298" s="769"/>
      <c r="H298" s="770"/>
      <c r="I298" s="773"/>
      <c r="J298" s="29">
        <v>18.29</v>
      </c>
      <c r="K298" s="654"/>
      <c r="L298" s="654"/>
      <c r="M298" s="263"/>
      <c r="N298" s="263"/>
      <c r="O298" s="263"/>
      <c r="P298" s="263"/>
    </row>
    <row r="299" spans="1:16" ht="12.75" customHeight="1" thickBot="1">
      <c r="A299" s="264"/>
      <c r="B299" s="201"/>
      <c r="C299" s="193"/>
      <c r="D299" s="265"/>
      <c r="E299" s="79"/>
      <c r="F299" s="80"/>
      <c r="G299" s="81"/>
      <c r="H299" s="81"/>
      <c r="I299" s="80"/>
      <c r="L299" s="63"/>
      <c r="M299" s="263"/>
      <c r="N299" s="774"/>
      <c r="O299" s="201"/>
      <c r="P299" s="266"/>
    </row>
    <row r="300" spans="1:16" ht="18" customHeight="1" thickBot="1">
      <c r="A300" s="775"/>
      <c r="B300" s="520" t="s">
        <v>251</v>
      </c>
      <c r="C300" s="521"/>
      <c r="D300" s="521"/>
      <c r="E300" s="521"/>
      <c r="F300" s="521"/>
      <c r="G300" s="521"/>
      <c r="H300" s="522"/>
      <c r="I300" s="80"/>
      <c r="L300" s="63"/>
      <c r="M300" s="263"/>
      <c r="N300" s="774"/>
      <c r="O300" s="201"/>
      <c r="P300" s="266"/>
    </row>
    <row r="301" spans="1:16" ht="18" customHeight="1" thickBot="1">
      <c r="A301" s="775"/>
      <c r="B301" s="5" t="s">
        <v>240</v>
      </c>
      <c r="D301" s="63"/>
      <c r="M301" s="263"/>
      <c r="N301" s="774"/>
      <c r="O301" s="201"/>
      <c r="P301" s="193"/>
    </row>
    <row r="302" ht="12.75" customHeight="1">
      <c r="A302" s="623"/>
    </row>
    <row r="303" spans="1:11" ht="12.75">
      <c r="A303" s="510" t="s">
        <v>12</v>
      </c>
      <c r="B303" s="267" t="s">
        <v>257</v>
      </c>
      <c r="C303" s="33" t="s">
        <v>132</v>
      </c>
      <c r="D303" s="268" t="s">
        <v>258</v>
      </c>
      <c r="E303" s="563">
        <v>11.87</v>
      </c>
      <c r="F303" s="566">
        <v>1.2253</v>
      </c>
      <c r="G303" s="554">
        <f>E303*F303</f>
        <v>14.544311</v>
      </c>
      <c r="H303" s="555"/>
      <c r="I303" s="560">
        <f>G303/J303*1000</f>
        <v>938.3426451612904</v>
      </c>
      <c r="J303" s="53">
        <v>15.5</v>
      </c>
      <c r="K303" s="53" t="s">
        <v>23</v>
      </c>
    </row>
    <row r="304" spans="1:11" ht="12.75">
      <c r="A304" s="510"/>
      <c r="B304" s="269" t="s">
        <v>259</v>
      </c>
      <c r="C304" s="242"/>
      <c r="D304" s="46"/>
      <c r="E304" s="564"/>
      <c r="F304" s="567"/>
      <c r="G304" s="556"/>
      <c r="H304" s="557"/>
      <c r="I304" s="459"/>
      <c r="J304" s="53">
        <v>15.5</v>
      </c>
      <c r="K304" s="53"/>
    </row>
    <row r="305" spans="1:11" ht="12.75">
      <c r="A305" s="510"/>
      <c r="B305" s="270" t="s">
        <v>260</v>
      </c>
      <c r="C305" s="47"/>
      <c r="D305" s="271"/>
      <c r="E305" s="565"/>
      <c r="F305" s="568"/>
      <c r="G305" s="558"/>
      <c r="H305" s="559"/>
      <c r="I305" s="460"/>
      <c r="J305" s="53">
        <v>15.5</v>
      </c>
      <c r="K305" s="53"/>
    </row>
    <row r="306" spans="1:11" ht="14.25" customHeight="1">
      <c r="A306" s="576" t="s">
        <v>19</v>
      </c>
      <c r="B306" s="51" t="s">
        <v>241</v>
      </c>
      <c r="C306" s="272" t="s">
        <v>242</v>
      </c>
      <c r="D306" s="783" t="s">
        <v>261</v>
      </c>
      <c r="E306" s="786">
        <v>11.32</v>
      </c>
      <c r="F306" s="566">
        <v>1.1232</v>
      </c>
      <c r="G306" s="554">
        <f>E306*F306</f>
        <v>12.714624</v>
      </c>
      <c r="H306" s="555"/>
      <c r="I306" s="560">
        <f>G306/J306*1000</f>
        <v>820.2983225806452</v>
      </c>
      <c r="J306" s="53">
        <v>15.5</v>
      </c>
      <c r="K306" s="53" t="s">
        <v>23</v>
      </c>
    </row>
    <row r="307" spans="1:11" ht="12.75" customHeight="1">
      <c r="A307" s="576"/>
      <c r="B307" s="51" t="s">
        <v>262</v>
      </c>
      <c r="C307" s="33"/>
      <c r="D307" s="784"/>
      <c r="E307" s="567"/>
      <c r="F307" s="787"/>
      <c r="G307" s="556"/>
      <c r="H307" s="557"/>
      <c r="I307" s="561"/>
      <c r="J307" s="53">
        <v>15.5</v>
      </c>
      <c r="K307" s="53"/>
    </row>
    <row r="308" spans="1:11" ht="12.75" customHeight="1" thickBot="1">
      <c r="A308" s="576"/>
      <c r="B308" s="51" t="s">
        <v>263</v>
      </c>
      <c r="C308" s="47"/>
      <c r="D308" s="785"/>
      <c r="E308" s="568"/>
      <c r="F308" s="788"/>
      <c r="G308" s="558"/>
      <c r="H308" s="559"/>
      <c r="I308" s="562"/>
      <c r="J308" s="53">
        <v>15.5</v>
      </c>
      <c r="K308" s="53"/>
    </row>
    <row r="309" spans="1:12" ht="12.75" customHeight="1">
      <c r="A309" s="499" t="s">
        <v>26</v>
      </c>
      <c r="B309" s="22" t="s">
        <v>264</v>
      </c>
      <c r="C309" s="23" t="s">
        <v>77</v>
      </c>
      <c r="D309" s="640" t="s">
        <v>261</v>
      </c>
      <c r="E309" s="777">
        <v>8.8</v>
      </c>
      <c r="F309" s="780">
        <v>1.4091</v>
      </c>
      <c r="G309" s="789">
        <f>E309*F309</f>
        <v>12.40008</v>
      </c>
      <c r="H309" s="790"/>
      <c r="I309" s="707">
        <f>G309/J309*1000</f>
        <v>800.0051612903226</v>
      </c>
      <c r="J309" s="213">
        <v>15.5</v>
      </c>
      <c r="K309" s="712" t="s">
        <v>356</v>
      </c>
      <c r="L309" s="685"/>
    </row>
    <row r="310" spans="1:12" ht="12.75" customHeight="1">
      <c r="A310" s="499"/>
      <c r="B310" s="22" t="s">
        <v>265</v>
      </c>
      <c r="C310" s="23"/>
      <c r="D310" s="588"/>
      <c r="E310" s="778"/>
      <c r="F310" s="781"/>
      <c r="G310" s="791"/>
      <c r="H310" s="792"/>
      <c r="I310" s="795"/>
      <c r="J310" s="213">
        <v>15.5</v>
      </c>
      <c r="K310" s="685"/>
      <c r="L310" s="685"/>
    </row>
    <row r="311" spans="1:12" ht="12.75" customHeight="1" thickBot="1">
      <c r="A311" s="499"/>
      <c r="B311" s="22" t="s">
        <v>79</v>
      </c>
      <c r="C311" s="31"/>
      <c r="D311" s="776"/>
      <c r="E311" s="779"/>
      <c r="F311" s="782"/>
      <c r="G311" s="793"/>
      <c r="H311" s="794"/>
      <c r="I311" s="796"/>
      <c r="J311" s="213">
        <v>15.5</v>
      </c>
      <c r="K311" s="685"/>
      <c r="L311" s="685"/>
    </row>
    <row r="312" spans="1:12" ht="14.25" customHeight="1">
      <c r="A312" s="499" t="s">
        <v>32</v>
      </c>
      <c r="B312" s="22" t="s">
        <v>210</v>
      </c>
      <c r="C312" s="23" t="s">
        <v>211</v>
      </c>
      <c r="D312" s="696" t="s">
        <v>261</v>
      </c>
      <c r="E312" s="777">
        <v>6.27</v>
      </c>
      <c r="F312" s="780">
        <v>1.4312</v>
      </c>
      <c r="G312" s="801">
        <f>E312*F312</f>
        <v>8.973624</v>
      </c>
      <c r="H312" s="802"/>
      <c r="I312" s="705">
        <f>G312/J312*1000</f>
        <v>578.9434838709677</v>
      </c>
      <c r="J312" s="29">
        <v>15.5</v>
      </c>
      <c r="K312" s="29" t="s">
        <v>46</v>
      </c>
      <c r="L312" s="63"/>
    </row>
    <row r="313" spans="1:16" ht="12.75">
      <c r="A313" s="499"/>
      <c r="B313" s="22" t="s">
        <v>213</v>
      </c>
      <c r="C313" s="23"/>
      <c r="D313" s="797"/>
      <c r="E313" s="799"/>
      <c r="F313" s="781"/>
      <c r="G313" s="803"/>
      <c r="H313" s="804"/>
      <c r="I313" s="807"/>
      <c r="J313" s="29">
        <v>15.5</v>
      </c>
      <c r="K313" s="29"/>
      <c r="L313" s="63"/>
      <c r="P313" s="273"/>
    </row>
    <row r="314" spans="1:12" ht="13.5" thickBot="1">
      <c r="A314" s="499"/>
      <c r="B314" s="22" t="s">
        <v>153</v>
      </c>
      <c r="C314" s="31"/>
      <c r="D314" s="798"/>
      <c r="E314" s="800"/>
      <c r="F314" s="782"/>
      <c r="G314" s="805"/>
      <c r="H314" s="806"/>
      <c r="I314" s="808"/>
      <c r="J314" s="29">
        <v>15.5</v>
      </c>
      <c r="K314" s="29"/>
      <c r="L314" s="63"/>
    </row>
    <row r="315" ht="12.75" customHeight="1"/>
    <row r="316" ht="12.75">
      <c r="A316" s="191"/>
    </row>
    <row r="317" spans="1:9" ht="16.5" thickBot="1">
      <c r="A317" s="259"/>
      <c r="B317" s="274"/>
      <c r="C317" s="274"/>
      <c r="D317" s="274"/>
      <c r="E317" s="275"/>
      <c r="F317" s="274"/>
      <c r="G317" s="274"/>
      <c r="H317" s="19"/>
      <c r="I317" s="19"/>
    </row>
    <row r="318" spans="1:12" ht="16.5" thickBot="1">
      <c r="A318" s="191"/>
      <c r="B318" s="520" t="s">
        <v>281</v>
      </c>
      <c r="C318" s="551"/>
      <c r="D318" s="551"/>
      <c r="E318" s="551"/>
      <c r="F318" s="551"/>
      <c r="G318" s="552"/>
      <c r="H318" s="82"/>
      <c r="I318" s="80"/>
      <c r="L318" s="63"/>
    </row>
    <row r="319" spans="1:9" ht="16.5" thickBot="1">
      <c r="A319" s="276"/>
      <c r="B319" s="5" t="s">
        <v>172</v>
      </c>
      <c r="C319" s="77"/>
      <c r="D319" s="78"/>
      <c r="E319" s="79"/>
      <c r="F319" s="80"/>
      <c r="G319" s="81"/>
      <c r="H319" s="82"/>
      <c r="I319" s="80"/>
    </row>
    <row r="320" spans="1:9" ht="15.75">
      <c r="A320" s="276"/>
      <c r="B320" s="20"/>
      <c r="C320" s="77"/>
      <c r="D320" s="78"/>
      <c r="E320" s="79"/>
      <c r="F320" s="80"/>
      <c r="G320" s="81"/>
      <c r="H320" s="82"/>
      <c r="I320" s="80"/>
    </row>
    <row r="321" spans="1:18" ht="12.75">
      <c r="A321" s="553" t="s">
        <v>12</v>
      </c>
      <c r="B321" s="414" t="s">
        <v>357</v>
      </c>
      <c r="C321" s="33" t="s">
        <v>266</v>
      </c>
      <c r="D321" s="34" t="s">
        <v>113</v>
      </c>
      <c r="E321" s="328">
        <v>10.09</v>
      </c>
      <c r="F321" s="247">
        <v>1.8498</v>
      </c>
      <c r="G321" s="37">
        <f>E321*F321</f>
        <v>18.664482</v>
      </c>
      <c r="H321" s="38"/>
      <c r="I321" s="256">
        <f>G321/J323*1000</f>
        <v>807.2872837370242</v>
      </c>
      <c r="J321" s="53">
        <v>23.12</v>
      </c>
      <c r="K321" s="53" t="s">
        <v>23</v>
      </c>
      <c r="O321" s="183"/>
      <c r="P321" s="130"/>
      <c r="Q321" s="173"/>
      <c r="R321" s="371"/>
    </row>
    <row r="322" spans="1:18" ht="12.75">
      <c r="A322" s="553"/>
      <c r="B322" s="255" t="s">
        <v>267</v>
      </c>
      <c r="C322" s="33"/>
      <c r="D322" s="248"/>
      <c r="E322" s="331"/>
      <c r="F322" s="250"/>
      <c r="G322" s="37"/>
      <c r="H322" s="38"/>
      <c r="I322" s="256"/>
      <c r="J322" s="53">
        <v>23.12</v>
      </c>
      <c r="K322" s="53"/>
      <c r="O322" s="106"/>
      <c r="P322" s="106"/>
      <c r="Q322" s="174"/>
      <c r="R322" s="197"/>
    </row>
    <row r="323" spans="1:13" ht="12.75">
      <c r="A323" s="553"/>
      <c r="B323" s="255" t="s">
        <v>37</v>
      </c>
      <c r="C323" s="47"/>
      <c r="D323" s="333"/>
      <c r="E323" s="415"/>
      <c r="F323" s="253"/>
      <c r="G323" s="37"/>
      <c r="H323" s="38"/>
      <c r="I323" s="256"/>
      <c r="J323" s="53">
        <v>23.12</v>
      </c>
      <c r="K323" s="53"/>
      <c r="M323" s="63"/>
    </row>
    <row r="324" spans="1:13" s="63" customFormat="1" ht="12.75">
      <c r="A324" s="510" t="s">
        <v>19</v>
      </c>
      <c r="B324" s="51" t="s">
        <v>27</v>
      </c>
      <c r="C324" s="33"/>
      <c r="D324" s="34" t="s">
        <v>113</v>
      </c>
      <c r="E324" s="35">
        <v>11.9</v>
      </c>
      <c r="F324" s="36">
        <v>1.3439</v>
      </c>
      <c r="G324" s="37">
        <f>E324*F324</f>
        <v>15.992410000000001</v>
      </c>
      <c r="H324" s="38"/>
      <c r="I324" s="416">
        <f>G324/J338*1000</f>
        <v>691.7132352941177</v>
      </c>
      <c r="J324" s="53">
        <v>23.12</v>
      </c>
      <c r="K324" s="530" t="s">
        <v>272</v>
      </c>
      <c r="L324" s="530"/>
      <c r="M324"/>
    </row>
    <row r="325" spans="1:12" ht="13.5" customHeight="1">
      <c r="A325" s="510"/>
      <c r="B325" s="51" t="s">
        <v>30</v>
      </c>
      <c r="C325" s="33" t="s">
        <v>45</v>
      </c>
      <c r="D325" s="43"/>
      <c r="E325" s="35"/>
      <c r="F325" s="36"/>
      <c r="G325" s="37"/>
      <c r="H325" s="38"/>
      <c r="I325" s="416"/>
      <c r="J325" s="53">
        <v>23.12</v>
      </c>
      <c r="K325" s="530"/>
      <c r="L325" s="530"/>
    </row>
    <row r="326" spans="1:12" ht="13.5" customHeight="1">
      <c r="A326" s="510"/>
      <c r="B326" s="32" t="s">
        <v>92</v>
      </c>
      <c r="C326" s="47"/>
      <c r="D326" s="43"/>
      <c r="E326" s="35"/>
      <c r="F326" s="36"/>
      <c r="G326" s="37"/>
      <c r="H326" s="38"/>
      <c r="I326" s="416"/>
      <c r="J326" s="53">
        <v>23.12</v>
      </c>
      <c r="K326" s="530"/>
      <c r="L326" s="530"/>
    </row>
    <row r="327" spans="1:12" ht="13.5" customHeight="1">
      <c r="A327" s="542" t="s">
        <v>26</v>
      </c>
      <c r="B327" s="22" t="s">
        <v>273</v>
      </c>
      <c r="C327" s="23" t="s">
        <v>61</v>
      </c>
      <c r="D327" s="72" t="s">
        <v>370</v>
      </c>
      <c r="E327" s="24">
        <v>11.71</v>
      </c>
      <c r="F327" s="25">
        <v>1.364</v>
      </c>
      <c r="G327" s="26">
        <f>E327*F327</f>
        <v>15.972440000000002</v>
      </c>
      <c r="H327" s="27"/>
      <c r="I327" s="285">
        <f>G327/J327*1000</f>
        <v>690.8494809688582</v>
      </c>
      <c r="J327" s="29">
        <v>23.12</v>
      </c>
      <c r="K327" s="29" t="s">
        <v>360</v>
      </c>
      <c r="L327" s="29"/>
    </row>
    <row r="328" spans="1:12" ht="13.5" customHeight="1">
      <c r="A328" s="543"/>
      <c r="B328" s="22" t="s">
        <v>275</v>
      </c>
      <c r="C328" s="23"/>
      <c r="D328" s="73"/>
      <c r="E328" s="24"/>
      <c r="F328" s="25"/>
      <c r="G328" s="26"/>
      <c r="H328" s="27"/>
      <c r="I328" s="286"/>
      <c r="J328" s="29">
        <v>23.12</v>
      </c>
      <c r="K328" s="29"/>
      <c r="L328" s="29"/>
    </row>
    <row r="329" spans="1:12" ht="12.75" customHeight="1">
      <c r="A329" s="544"/>
      <c r="B329" s="22" t="s">
        <v>276</v>
      </c>
      <c r="C329" s="31"/>
      <c r="D329" s="73"/>
      <c r="E329" s="24"/>
      <c r="F329" s="25"/>
      <c r="G329" s="26"/>
      <c r="H329" s="27"/>
      <c r="I329" s="286"/>
      <c r="J329" s="29">
        <v>23.12</v>
      </c>
      <c r="K329" s="29"/>
      <c r="L329" s="29"/>
    </row>
    <row r="330" spans="1:12" s="365" customFormat="1" ht="12.75" customHeight="1">
      <c r="A330" s="518" t="s">
        <v>32</v>
      </c>
      <c r="B330" s="22" t="s">
        <v>288</v>
      </c>
      <c r="C330" s="236" t="s">
        <v>225</v>
      </c>
      <c r="D330" s="214" t="s">
        <v>359</v>
      </c>
      <c r="E330" s="140">
        <v>12.9</v>
      </c>
      <c r="F330" s="141">
        <v>1.1846</v>
      </c>
      <c r="G330" s="142">
        <f>E330*F330</f>
        <v>15.281340000000002</v>
      </c>
      <c r="H330" s="143"/>
      <c r="I330" s="209">
        <f>G330/J330*1000</f>
        <v>660.9576124567475</v>
      </c>
      <c r="J330" s="29">
        <v>23.12</v>
      </c>
      <c r="K330" s="810" t="s">
        <v>367</v>
      </c>
      <c r="L330" s="531"/>
    </row>
    <row r="331" spans="1:12" ht="12.75" customHeight="1">
      <c r="A331" s="518"/>
      <c r="B331" s="22" t="s">
        <v>290</v>
      </c>
      <c r="C331" s="108"/>
      <c r="D331" s="182"/>
      <c r="E331" s="181"/>
      <c r="F331" s="109"/>
      <c r="G331" s="93"/>
      <c r="H331" s="94"/>
      <c r="I331" s="95"/>
      <c r="J331" s="29">
        <v>23.12</v>
      </c>
      <c r="K331" s="531"/>
      <c r="L331" s="531"/>
    </row>
    <row r="332" spans="1:12" ht="12.75" customHeight="1">
      <c r="A332" s="518"/>
      <c r="B332" s="180"/>
      <c r="C332" s="112"/>
      <c r="D332" s="182"/>
      <c r="E332" s="181"/>
      <c r="F332" s="109"/>
      <c r="G332" s="93"/>
      <c r="H332" s="94"/>
      <c r="I332" s="95"/>
      <c r="J332" s="29">
        <v>23.12</v>
      </c>
      <c r="K332" s="531"/>
      <c r="L332" s="531"/>
    </row>
    <row r="333" spans="1:12" ht="12.75" customHeight="1">
      <c r="A333" s="507" t="s">
        <v>38</v>
      </c>
      <c r="B333" s="22" t="s">
        <v>277</v>
      </c>
      <c r="C333" s="23" t="s">
        <v>34</v>
      </c>
      <c r="D333" s="72" t="s">
        <v>278</v>
      </c>
      <c r="E333" s="24">
        <v>12.45</v>
      </c>
      <c r="F333" s="25">
        <v>1.2106</v>
      </c>
      <c r="G333" s="26">
        <f>E333*F333</f>
        <v>15.071969999999999</v>
      </c>
      <c r="H333" s="27"/>
      <c r="I333" s="28">
        <f>G333/J333*1000</f>
        <v>651.9018166089965</v>
      </c>
      <c r="J333" s="213">
        <v>23.12</v>
      </c>
      <c r="K333" s="213" t="s">
        <v>360</v>
      </c>
      <c r="L333" s="29"/>
    </row>
    <row r="334" spans="1:12" ht="12.75">
      <c r="A334" s="508"/>
      <c r="B334" s="22" t="s">
        <v>279</v>
      </c>
      <c r="C334" s="23"/>
      <c r="D334" s="73"/>
      <c r="E334" s="24"/>
      <c r="F334" s="25"/>
      <c r="G334" s="26"/>
      <c r="H334" s="27"/>
      <c r="I334" s="28"/>
      <c r="J334" s="213">
        <v>23.12</v>
      </c>
      <c r="K334" s="213"/>
      <c r="L334" s="29"/>
    </row>
    <row r="335" spans="1:12" ht="12.75" customHeight="1">
      <c r="A335" s="509"/>
      <c r="B335" s="22" t="s">
        <v>280</v>
      </c>
      <c r="C335" s="31"/>
      <c r="D335" s="73"/>
      <c r="E335" s="24"/>
      <c r="F335" s="25"/>
      <c r="G335" s="26"/>
      <c r="H335" s="27"/>
      <c r="I335" s="28"/>
      <c r="J335" s="213">
        <v>23.12</v>
      </c>
      <c r="K335" s="213"/>
      <c r="L335" s="29"/>
    </row>
    <row r="336" spans="1:12" ht="12.75" customHeight="1">
      <c r="A336" s="519" t="s">
        <v>43</v>
      </c>
      <c r="B336" s="55" t="s">
        <v>268</v>
      </c>
      <c r="C336" s="279" t="s">
        <v>269</v>
      </c>
      <c r="D336" s="57" t="s">
        <v>113</v>
      </c>
      <c r="E336" s="280">
        <v>10.9</v>
      </c>
      <c r="F336" s="235">
        <v>1.5043</v>
      </c>
      <c r="G336" s="281">
        <f>E336*F336</f>
        <v>16.39687</v>
      </c>
      <c r="H336" s="282"/>
      <c r="I336" s="283">
        <f>G336/J338*1000</f>
        <v>709.2071799307959</v>
      </c>
      <c r="J336" s="63">
        <v>23.12</v>
      </c>
      <c r="K336" s="63" t="s">
        <v>358</v>
      </c>
      <c r="L336" s="63"/>
    </row>
    <row r="337" spans="1:13" ht="12.75" customHeight="1">
      <c r="A337" s="519"/>
      <c r="B337" s="55" t="s">
        <v>270</v>
      </c>
      <c r="C337" s="154"/>
      <c r="D337" s="64"/>
      <c r="E337" s="280"/>
      <c r="F337" s="155"/>
      <c r="G337" s="156"/>
      <c r="H337" s="157"/>
      <c r="I337" s="284"/>
      <c r="J337" s="63">
        <v>23.12</v>
      </c>
      <c r="K337" s="63"/>
      <c r="M337" s="63"/>
    </row>
    <row r="338" spans="1:11" ht="12.75" customHeight="1">
      <c r="A338" s="519"/>
      <c r="B338" s="55" t="s">
        <v>271</v>
      </c>
      <c r="C338" s="190"/>
      <c r="D338" s="64"/>
      <c r="E338" s="280"/>
      <c r="F338" s="155"/>
      <c r="G338" s="156"/>
      <c r="H338" s="157"/>
      <c r="I338" s="284"/>
      <c r="J338" s="63">
        <v>23.12</v>
      </c>
      <c r="K338" s="63"/>
    </row>
    <row r="339" ht="12.75" customHeight="1"/>
    <row r="340" ht="12.75" customHeight="1"/>
    <row r="341" ht="12.75" customHeight="1" thickBot="1"/>
    <row r="342" spans="1:9" ht="16.5" customHeight="1" thickBot="1">
      <c r="A342" s="539"/>
      <c r="B342" s="520" t="s">
        <v>281</v>
      </c>
      <c r="C342" s="540"/>
      <c r="D342" s="540"/>
      <c r="E342" s="540"/>
      <c r="F342" s="540"/>
      <c r="G342" s="372"/>
      <c r="H342" s="373"/>
      <c r="I342" s="374"/>
    </row>
    <row r="343" spans="1:2" ht="17.25" customHeight="1">
      <c r="A343" s="539"/>
      <c r="B343" s="20" t="s">
        <v>71</v>
      </c>
    </row>
    <row r="344" ht="12.75" customHeight="1">
      <c r="A344" s="539"/>
    </row>
    <row r="345" spans="1:11" ht="12.75" customHeight="1">
      <c r="A345" s="541" t="s">
        <v>12</v>
      </c>
      <c r="B345" s="32" t="s">
        <v>282</v>
      </c>
      <c r="C345" s="33" t="s">
        <v>136</v>
      </c>
      <c r="D345" s="34" t="s">
        <v>200</v>
      </c>
      <c r="E345" s="35">
        <v>9.81</v>
      </c>
      <c r="F345" s="36">
        <v>2.1802</v>
      </c>
      <c r="G345" s="37">
        <f>F345*E345</f>
        <v>21.387762000000002</v>
      </c>
      <c r="H345" s="38"/>
      <c r="I345" s="39">
        <f>G345/J345*1000</f>
        <v>945.1065841802919</v>
      </c>
      <c r="J345" s="53">
        <v>22.63</v>
      </c>
      <c r="K345" s="53" t="s">
        <v>23</v>
      </c>
    </row>
    <row r="346" spans="1:11" ht="12.75">
      <c r="A346" s="510"/>
      <c r="B346" s="32" t="s">
        <v>283</v>
      </c>
      <c r="C346" s="33"/>
      <c r="D346" s="43"/>
      <c r="E346" s="35"/>
      <c r="F346" s="36"/>
      <c r="G346" s="37"/>
      <c r="H346" s="38"/>
      <c r="I346" s="39"/>
      <c r="J346" s="53">
        <v>22.63</v>
      </c>
      <c r="K346" s="53"/>
    </row>
    <row r="347" spans="1:11" ht="12.75" customHeight="1">
      <c r="A347" s="510"/>
      <c r="B347" s="32" t="s">
        <v>106</v>
      </c>
      <c r="C347" s="47"/>
      <c r="D347" s="43"/>
      <c r="E347" s="35"/>
      <c r="F347" s="36"/>
      <c r="G347" s="37"/>
      <c r="H347" s="38"/>
      <c r="I347" s="39"/>
      <c r="J347" s="53">
        <v>22.63</v>
      </c>
      <c r="K347" s="53"/>
    </row>
    <row r="348" spans="1:11" ht="12.75">
      <c r="A348" s="510" t="s">
        <v>19</v>
      </c>
      <c r="B348" s="32" t="s">
        <v>121</v>
      </c>
      <c r="C348" s="33" t="s">
        <v>338</v>
      </c>
      <c r="D348" s="290" t="s">
        <v>376</v>
      </c>
      <c r="E348" s="35">
        <v>10.06</v>
      </c>
      <c r="F348" s="36">
        <v>1.6782</v>
      </c>
      <c r="G348" s="37">
        <f>F348*E348</f>
        <v>16.882692</v>
      </c>
      <c r="H348" s="38"/>
      <c r="I348" s="39">
        <f>G348/J348*1000</f>
        <v>746.0314626601856</v>
      </c>
      <c r="J348" s="121">
        <v>22.63</v>
      </c>
      <c r="K348" s="53" t="s">
        <v>23</v>
      </c>
    </row>
    <row r="349" spans="1:11" ht="12.75">
      <c r="A349" s="510"/>
      <c r="B349" s="32" t="s">
        <v>123</v>
      </c>
      <c r="C349" s="33"/>
      <c r="D349" s="88"/>
      <c r="E349" s="35"/>
      <c r="F349" s="36"/>
      <c r="G349" s="37"/>
      <c r="H349" s="38"/>
      <c r="I349" s="39"/>
      <c r="J349" s="121">
        <v>22.63</v>
      </c>
      <c r="K349" s="53"/>
    </row>
    <row r="350" spans="1:11" ht="12.75" customHeight="1">
      <c r="A350" s="510"/>
      <c r="B350" s="32" t="s">
        <v>124</v>
      </c>
      <c r="C350" s="47"/>
      <c r="D350" s="88"/>
      <c r="E350" s="35"/>
      <c r="F350" s="36"/>
      <c r="G350" s="37"/>
      <c r="H350" s="38"/>
      <c r="I350" s="39"/>
      <c r="J350" s="121">
        <v>22.63</v>
      </c>
      <c r="K350" s="53"/>
    </row>
    <row r="351" spans="1:10" ht="12.75" customHeight="1">
      <c r="A351" s="535"/>
      <c r="B351" s="55"/>
      <c r="C351" s="113"/>
      <c r="D351" s="291"/>
      <c r="E351" s="217"/>
      <c r="F351" s="115"/>
      <c r="G351" s="116"/>
      <c r="H351" s="117"/>
      <c r="I351" s="218"/>
      <c r="J351" s="273"/>
    </row>
    <row r="352" spans="1:10" ht="12.75" customHeight="1">
      <c r="A352" s="535"/>
      <c r="B352" s="55"/>
      <c r="C352" s="113"/>
      <c r="D352" s="292"/>
      <c r="E352" s="217"/>
      <c r="F352" s="115"/>
      <c r="G352" s="116"/>
      <c r="H352" s="117"/>
      <c r="I352" s="218"/>
      <c r="J352" s="273"/>
    </row>
    <row r="353" spans="1:10" ht="12.75">
      <c r="A353" s="535"/>
      <c r="B353" s="55"/>
      <c r="C353" s="118"/>
      <c r="D353" s="292"/>
      <c r="E353" s="217"/>
      <c r="F353" s="115"/>
      <c r="G353" s="116"/>
      <c r="H353" s="117"/>
      <c r="I353" s="218"/>
      <c r="J353" s="273"/>
    </row>
    <row r="354" spans="2:9" ht="16.5" thickBot="1">
      <c r="B354" s="274"/>
      <c r="C354" s="274"/>
      <c r="D354" s="274"/>
      <c r="E354" s="275"/>
      <c r="F354" s="274"/>
      <c r="G354" s="274"/>
      <c r="H354" s="274"/>
      <c r="I354" s="19"/>
    </row>
    <row r="355" spans="2:9" ht="18" customHeight="1" thickBot="1">
      <c r="B355" s="520" t="s">
        <v>284</v>
      </c>
      <c r="C355" s="521"/>
      <c r="D355" s="521"/>
      <c r="E355" s="521"/>
      <c r="F355" s="521"/>
      <c r="G355" s="521"/>
      <c r="H355" s="522"/>
      <c r="I355" s="80"/>
    </row>
    <row r="356" spans="2:9" ht="18" customHeight="1" thickBot="1">
      <c r="B356" s="5" t="s">
        <v>1</v>
      </c>
      <c r="C356" s="77"/>
      <c r="D356" s="78"/>
      <c r="E356" s="79"/>
      <c r="F356" s="80"/>
      <c r="G356" s="81"/>
      <c r="H356" s="82"/>
      <c r="I356" s="80"/>
    </row>
    <row r="357" spans="2:9" ht="12.75" customHeight="1">
      <c r="B357" s="20"/>
      <c r="C357" s="77"/>
      <c r="D357" s="78"/>
      <c r="E357" s="79"/>
      <c r="F357" s="80"/>
      <c r="G357" s="81"/>
      <c r="H357" s="82"/>
      <c r="I357" s="80"/>
    </row>
    <row r="358" spans="2:9" ht="12.75" customHeight="1">
      <c r="B358" s="20"/>
      <c r="C358" s="77"/>
      <c r="D358" s="78"/>
      <c r="E358" s="79"/>
      <c r="F358" s="80"/>
      <c r="G358" s="81"/>
      <c r="H358" s="82"/>
      <c r="I358" s="80"/>
    </row>
    <row r="359" spans="1:11" ht="12.75">
      <c r="A359" s="553" t="s">
        <v>12</v>
      </c>
      <c r="B359" s="32" t="s">
        <v>285</v>
      </c>
      <c r="C359" s="33" t="s">
        <v>274</v>
      </c>
      <c r="D359" s="34" t="s">
        <v>278</v>
      </c>
      <c r="E359" s="35">
        <v>48.24</v>
      </c>
      <c r="F359" s="36">
        <v>1.4949</v>
      </c>
      <c r="G359" s="37">
        <f>E359*F359</f>
        <v>72.113976</v>
      </c>
      <c r="H359" s="38"/>
      <c r="I359" s="39">
        <f>G359/J359*1000</f>
        <v>732.2702680747359</v>
      </c>
      <c r="J359" s="53">
        <v>98.48</v>
      </c>
      <c r="K359" s="53" t="s">
        <v>23</v>
      </c>
    </row>
    <row r="360" spans="1:11" ht="12.75" customHeight="1">
      <c r="A360" s="553"/>
      <c r="B360" s="32" t="s">
        <v>286</v>
      </c>
      <c r="C360" s="33"/>
      <c r="D360" s="43"/>
      <c r="E360" s="35"/>
      <c r="F360" s="36"/>
      <c r="G360" s="37"/>
      <c r="H360" s="38"/>
      <c r="I360" s="39"/>
      <c r="J360" s="53">
        <v>98.48</v>
      </c>
      <c r="K360" s="53"/>
    </row>
    <row r="361" spans="1:11" ht="12.75">
      <c r="A361" s="553"/>
      <c r="B361" s="32" t="s">
        <v>287</v>
      </c>
      <c r="C361" s="47"/>
      <c r="D361" s="43"/>
      <c r="E361" s="35"/>
      <c r="F361" s="36"/>
      <c r="G361" s="37"/>
      <c r="H361" s="38"/>
      <c r="I361" s="39"/>
      <c r="J361" s="53">
        <v>98.48</v>
      </c>
      <c r="K361" s="53"/>
    </row>
    <row r="362" spans="1:11" ht="12.75" customHeight="1">
      <c r="A362" s="553" t="s">
        <v>19</v>
      </c>
      <c r="B362" s="32" t="s">
        <v>288</v>
      </c>
      <c r="C362" s="33" t="s">
        <v>51</v>
      </c>
      <c r="D362" s="34" t="s">
        <v>289</v>
      </c>
      <c r="E362" s="35">
        <v>50.94</v>
      </c>
      <c r="F362" s="36">
        <v>1.2735</v>
      </c>
      <c r="G362" s="37">
        <f>E362*F362</f>
        <v>64.87209</v>
      </c>
      <c r="H362" s="38"/>
      <c r="I362" s="39">
        <f>G362/J362*1000</f>
        <v>658.7336515028433</v>
      </c>
      <c r="J362" s="53">
        <v>98.48</v>
      </c>
      <c r="K362" s="53" t="s">
        <v>23</v>
      </c>
    </row>
    <row r="363" spans="1:11" ht="12.75" customHeight="1">
      <c r="A363" s="553"/>
      <c r="B363" s="32" t="s">
        <v>290</v>
      </c>
      <c r="C363" s="33"/>
      <c r="D363" s="43"/>
      <c r="E363" s="35"/>
      <c r="F363" s="36"/>
      <c r="G363" s="37"/>
      <c r="H363" s="38"/>
      <c r="I363" s="39"/>
      <c r="J363" s="53">
        <v>98.48</v>
      </c>
      <c r="K363" s="53"/>
    </row>
    <row r="364" spans="1:11" ht="12.75">
      <c r="A364" s="553"/>
      <c r="B364" s="32"/>
      <c r="C364" s="47"/>
      <c r="D364" s="43"/>
      <c r="E364" s="35"/>
      <c r="F364" s="36"/>
      <c r="G364" s="37"/>
      <c r="H364" s="38"/>
      <c r="I364" s="39"/>
      <c r="J364" s="53">
        <v>98.48</v>
      </c>
      <c r="K364" s="53"/>
    </row>
    <row r="365" spans="1:11" ht="12.75" customHeight="1">
      <c r="A365" s="523" t="s">
        <v>26</v>
      </c>
      <c r="B365" s="55" t="s">
        <v>291</v>
      </c>
      <c r="C365" s="234" t="s">
        <v>147</v>
      </c>
      <c r="D365" s="417" t="s">
        <v>292</v>
      </c>
      <c r="E365" s="418">
        <v>60.32</v>
      </c>
      <c r="F365" s="419">
        <v>1.2069</v>
      </c>
      <c r="G365" s="420">
        <f>E365*F365</f>
        <v>72.80020800000001</v>
      </c>
      <c r="H365" s="421"/>
      <c r="I365" s="422">
        <f>G365/J365*1000</f>
        <v>739.23850528026</v>
      </c>
      <c r="J365">
        <v>98.48</v>
      </c>
      <c r="K365" t="s">
        <v>133</v>
      </c>
    </row>
    <row r="366" spans="1:10" ht="12.75" customHeight="1">
      <c r="A366" s="523"/>
      <c r="B366" s="55" t="s">
        <v>293</v>
      </c>
      <c r="C366" s="234"/>
      <c r="D366" s="423"/>
      <c r="E366" s="418"/>
      <c r="F366" s="419"/>
      <c r="G366" s="420"/>
      <c r="H366" s="421"/>
      <c r="I366" s="422"/>
      <c r="J366">
        <v>98.48</v>
      </c>
    </row>
    <row r="367" spans="1:9" ht="12.75" customHeight="1">
      <c r="A367" s="523"/>
      <c r="B367" s="365"/>
      <c r="C367" s="365"/>
      <c r="D367" s="365"/>
      <c r="E367" s="424"/>
      <c r="F367" s="365"/>
      <c r="G367" s="365"/>
      <c r="H367" s="365"/>
      <c r="I367" s="365"/>
    </row>
    <row r="368" spans="1:11" ht="12.75">
      <c r="A368" s="536" t="s">
        <v>32</v>
      </c>
      <c r="B368" s="293" t="s">
        <v>294</v>
      </c>
      <c r="C368" s="113" t="s">
        <v>295</v>
      </c>
      <c r="D368" s="294" t="s">
        <v>289</v>
      </c>
      <c r="E368" s="114">
        <v>30.53</v>
      </c>
      <c r="F368" s="115">
        <v>1.9509</v>
      </c>
      <c r="G368" s="116">
        <f>E368*F368</f>
        <v>59.560977</v>
      </c>
      <c r="H368" s="117"/>
      <c r="I368" s="218">
        <f>G368/J368*1000</f>
        <v>604.8027721364743</v>
      </c>
      <c r="J368">
        <v>98.48</v>
      </c>
      <c r="K368" t="s">
        <v>133</v>
      </c>
    </row>
    <row r="369" spans="1:10" ht="12.75" customHeight="1">
      <c r="A369" s="537"/>
      <c r="B369" s="293" t="s">
        <v>296</v>
      </c>
      <c r="C369" s="113"/>
      <c r="D369" s="295"/>
      <c r="E369" s="114"/>
      <c r="F369" s="115"/>
      <c r="G369" s="116"/>
      <c r="H369" s="117"/>
      <c r="I369" s="218"/>
      <c r="J369">
        <v>98.48</v>
      </c>
    </row>
    <row r="370" spans="1:10" ht="12.75" customHeight="1">
      <c r="A370" s="538"/>
      <c r="B370" s="293" t="s">
        <v>219</v>
      </c>
      <c r="C370" s="118"/>
      <c r="D370" s="295"/>
      <c r="E370" s="114"/>
      <c r="F370" s="115"/>
      <c r="G370" s="116"/>
      <c r="H370" s="117"/>
      <c r="I370" s="218"/>
      <c r="J370">
        <v>98.48</v>
      </c>
    </row>
    <row r="372" ht="12.75" customHeight="1"/>
    <row r="373" ht="12.75" customHeight="1"/>
    <row r="374" ht="12.75" customHeight="1">
      <c r="K374" s="63"/>
    </row>
    <row r="375" ht="12.75" customHeight="1" thickBot="1">
      <c r="K375" s="63"/>
    </row>
    <row r="376" spans="2:8" ht="16.5" thickBot="1">
      <c r="B376" s="520" t="s">
        <v>284</v>
      </c>
      <c r="C376" s="521"/>
      <c r="D376" s="521"/>
      <c r="E376" s="521"/>
      <c r="F376" s="521"/>
      <c r="G376" s="521"/>
      <c r="H376" s="522"/>
    </row>
    <row r="377" spans="2:8" ht="15.75">
      <c r="B377" s="20" t="s">
        <v>71</v>
      </c>
      <c r="C377" s="77"/>
      <c r="D377" s="78"/>
      <c r="E377" s="79"/>
      <c r="F377" s="80"/>
      <c r="G377" s="81"/>
      <c r="H377" s="82"/>
    </row>
    <row r="379" spans="1:12" ht="12.75">
      <c r="A379" s="510" t="s">
        <v>12</v>
      </c>
      <c r="B379" s="32" t="s">
        <v>297</v>
      </c>
      <c r="C379" s="33" t="s">
        <v>87</v>
      </c>
      <c r="D379" s="34" t="s">
        <v>74</v>
      </c>
      <c r="E379" s="35">
        <v>39.58</v>
      </c>
      <c r="F379" s="36">
        <v>1.2435</v>
      </c>
      <c r="G379" s="37">
        <f>F379*E379</f>
        <v>49.21773</v>
      </c>
      <c r="H379" s="38"/>
      <c r="I379" s="39">
        <f>G379/J379*1000</f>
        <v>674.2154794520549</v>
      </c>
      <c r="J379" s="296">
        <v>73</v>
      </c>
      <c r="K379" s="530" t="s">
        <v>23</v>
      </c>
      <c r="L379" s="531"/>
    </row>
    <row r="380" spans="1:12" ht="12.75">
      <c r="A380" s="510"/>
      <c r="B380" s="32" t="s">
        <v>298</v>
      </c>
      <c r="C380" s="33"/>
      <c r="D380" s="43"/>
      <c r="E380" s="35"/>
      <c r="F380" s="36"/>
      <c r="G380" s="37"/>
      <c r="H380" s="38"/>
      <c r="I380" s="39"/>
      <c r="J380" s="296">
        <v>73</v>
      </c>
      <c r="K380" s="531"/>
      <c r="L380" s="531"/>
    </row>
    <row r="381" spans="1:12" ht="13.5" thickBot="1">
      <c r="A381" s="510"/>
      <c r="B381" s="32" t="s">
        <v>219</v>
      </c>
      <c r="C381" s="47"/>
      <c r="D381" s="43"/>
      <c r="E381" s="35"/>
      <c r="F381" s="36"/>
      <c r="G381" s="37"/>
      <c r="H381" s="38"/>
      <c r="I381" s="39"/>
      <c r="J381" s="296">
        <v>73</v>
      </c>
      <c r="K381" s="531"/>
      <c r="L381" s="531"/>
    </row>
    <row r="382" spans="1:12" ht="12.75">
      <c r="A382" s="510" t="s">
        <v>19</v>
      </c>
      <c r="B382" s="90" t="s">
        <v>385</v>
      </c>
      <c r="C382" s="33" t="s">
        <v>242</v>
      </c>
      <c r="D382" s="577" t="s">
        <v>386</v>
      </c>
      <c r="E382" s="514">
        <v>42.43</v>
      </c>
      <c r="F382" s="498">
        <v>1.069</v>
      </c>
      <c r="G382" s="602">
        <f>E382*F382</f>
        <v>45.35767</v>
      </c>
      <c r="H382" s="603"/>
      <c r="I382" s="604">
        <f>G382/J382*1000</f>
        <v>621.3379452054795</v>
      </c>
      <c r="J382" s="428">
        <v>73</v>
      </c>
      <c r="K382" s="605" t="s">
        <v>23</v>
      </c>
      <c r="L382" s="606"/>
    </row>
    <row r="383" spans="1:12" ht="12.75">
      <c r="A383" s="510"/>
      <c r="B383" s="87">
        <v>29283</v>
      </c>
      <c r="C383" s="33"/>
      <c r="D383" s="578"/>
      <c r="E383" s="514"/>
      <c r="F383" s="498"/>
      <c r="G383" s="602"/>
      <c r="H383" s="603"/>
      <c r="I383" s="604"/>
      <c r="J383" s="428">
        <v>73</v>
      </c>
      <c r="K383" s="605"/>
      <c r="L383" s="606"/>
    </row>
    <row r="384" spans="1:12" ht="13.5" thickBot="1">
      <c r="A384" s="510"/>
      <c r="B384" s="90" t="s">
        <v>201</v>
      </c>
      <c r="C384" s="47"/>
      <c r="D384" s="601"/>
      <c r="E384" s="514"/>
      <c r="F384" s="498"/>
      <c r="G384" s="602"/>
      <c r="H384" s="603"/>
      <c r="I384" s="604"/>
      <c r="J384" s="428">
        <v>73</v>
      </c>
      <c r="K384" s="605"/>
      <c r="L384" s="606"/>
    </row>
    <row r="385" spans="1:12" ht="12.75">
      <c r="A385" s="499" t="s">
        <v>26</v>
      </c>
      <c r="B385" s="334" t="s">
        <v>299</v>
      </c>
      <c r="C385" s="429" t="s">
        <v>204</v>
      </c>
      <c r="D385" s="430" t="s">
        <v>376</v>
      </c>
      <c r="E385" s="431">
        <v>27.59</v>
      </c>
      <c r="F385" s="432">
        <v>1.545</v>
      </c>
      <c r="G385" s="432">
        <f>E385*F385</f>
        <v>42.626549999999995</v>
      </c>
      <c r="H385" s="433"/>
      <c r="I385" s="434">
        <f>G385/J385*1000</f>
        <v>583.9253424657534</v>
      </c>
      <c r="J385" s="435">
        <v>73</v>
      </c>
      <c r="K385" s="436" t="s">
        <v>348</v>
      </c>
      <c r="L385" s="29"/>
    </row>
    <row r="386" spans="1:12" ht="12.75">
      <c r="A386" s="809"/>
      <c r="B386" s="334" t="s">
        <v>300</v>
      </c>
      <c r="C386" s="429"/>
      <c r="D386" s="437"/>
      <c r="E386" s="431"/>
      <c r="F386" s="432"/>
      <c r="G386" s="432"/>
      <c r="H386" s="433"/>
      <c r="I386" s="434"/>
      <c r="J386" s="435">
        <v>73</v>
      </c>
      <c r="K386" s="436"/>
      <c r="L386" s="29"/>
    </row>
    <row r="387" spans="1:12" ht="13.5" thickBot="1">
      <c r="A387" s="809"/>
      <c r="B387" s="334" t="s">
        <v>88</v>
      </c>
      <c r="C387" s="31"/>
      <c r="D387" s="437"/>
      <c r="E387" s="431"/>
      <c r="F387" s="432"/>
      <c r="G387" s="432"/>
      <c r="H387" s="433"/>
      <c r="I387" s="434"/>
      <c r="J387" s="435">
        <v>73</v>
      </c>
      <c r="K387" s="436"/>
      <c r="L387" s="29"/>
    </row>
    <row r="388" spans="1:12" ht="12.75" customHeight="1">
      <c r="A388" s="499" t="s">
        <v>32</v>
      </c>
      <c r="B388" s="124" t="s">
        <v>198</v>
      </c>
      <c r="C388" s="23" t="s">
        <v>199</v>
      </c>
      <c r="D388" s="587" t="s">
        <v>200</v>
      </c>
      <c r="E388" s="650">
        <v>20.5</v>
      </c>
      <c r="F388" s="504">
        <v>1.91</v>
      </c>
      <c r="G388" s="504">
        <f>E388*F388</f>
        <v>39.155</v>
      </c>
      <c r="H388" s="532"/>
      <c r="I388" s="505">
        <f>G388/J388*1000</f>
        <v>536.3698630136986</v>
      </c>
      <c r="J388" s="297">
        <v>73</v>
      </c>
      <c r="K388" s="533" t="s">
        <v>301</v>
      </c>
      <c r="L388" s="534"/>
    </row>
    <row r="389" spans="1:12" ht="12.75" customHeight="1">
      <c r="A389" s="499"/>
      <c r="B389" s="99">
        <v>20084</v>
      </c>
      <c r="C389" s="23"/>
      <c r="D389" s="588"/>
      <c r="E389" s="650"/>
      <c r="F389" s="504"/>
      <c r="G389" s="504"/>
      <c r="H389" s="532"/>
      <c r="I389" s="505"/>
      <c r="J389" s="297">
        <v>73</v>
      </c>
      <c r="K389" s="533"/>
      <c r="L389" s="534"/>
    </row>
    <row r="390" spans="1:13" ht="13.5" thickBot="1">
      <c r="A390" s="499"/>
      <c r="B390" s="124" t="s">
        <v>201</v>
      </c>
      <c r="C390" s="31"/>
      <c r="D390" s="776"/>
      <c r="E390" s="650"/>
      <c r="F390" s="504"/>
      <c r="G390" s="504"/>
      <c r="H390" s="532"/>
      <c r="I390" s="505"/>
      <c r="J390" s="297">
        <v>73</v>
      </c>
      <c r="K390" s="533"/>
      <c r="L390" s="534"/>
      <c r="M390" s="63"/>
    </row>
    <row r="393" ht="13.5" thickBot="1"/>
    <row r="394" spans="2:9" ht="18" customHeight="1" thickBot="1">
      <c r="B394" s="520" t="s">
        <v>302</v>
      </c>
      <c r="C394" s="521"/>
      <c r="D394" s="521"/>
      <c r="E394" s="521"/>
      <c r="F394" s="521"/>
      <c r="G394" s="521"/>
      <c r="H394" s="522"/>
      <c r="I394" s="80"/>
    </row>
    <row r="395" spans="2:9" ht="16.5" thickBot="1">
      <c r="B395" s="5" t="s">
        <v>1</v>
      </c>
      <c r="C395" s="77"/>
      <c r="D395" s="78"/>
      <c r="E395" s="79"/>
      <c r="F395" s="80"/>
      <c r="G395" s="81"/>
      <c r="H395" s="82"/>
      <c r="I395" s="80"/>
    </row>
    <row r="396" spans="2:9" ht="15.75">
      <c r="B396" s="20"/>
      <c r="C396" s="77"/>
      <c r="D396" s="78"/>
      <c r="E396" s="79"/>
      <c r="F396" s="80"/>
      <c r="G396" s="81"/>
      <c r="H396" s="82"/>
      <c r="I396" s="80"/>
    </row>
    <row r="397" spans="1:11" ht="21" customHeight="1">
      <c r="A397" s="510" t="s">
        <v>12</v>
      </c>
      <c r="B397" s="32" t="s">
        <v>277</v>
      </c>
      <c r="C397" s="33" t="s">
        <v>34</v>
      </c>
      <c r="D397" s="614" t="s">
        <v>303</v>
      </c>
      <c r="E397" s="35">
        <v>64.21</v>
      </c>
      <c r="F397" s="36">
        <v>1.2843</v>
      </c>
      <c r="G397" s="37">
        <f>E397*F397</f>
        <v>82.46490299999999</v>
      </c>
      <c r="H397" s="38"/>
      <c r="I397" s="39">
        <f>G397/J397*1000</f>
        <v>950.7136615171777</v>
      </c>
      <c r="J397" s="186">
        <v>86.74</v>
      </c>
      <c r="K397" s="53" t="s">
        <v>23</v>
      </c>
    </row>
    <row r="398" spans="1:11" ht="12.75">
      <c r="A398" s="510"/>
      <c r="B398" s="32" t="s">
        <v>279</v>
      </c>
      <c r="C398" s="33"/>
      <c r="D398" s="525"/>
      <c r="E398" s="35"/>
      <c r="F398" s="36"/>
      <c r="G398" s="37"/>
      <c r="H398" s="38"/>
      <c r="I398" s="39"/>
      <c r="J398" s="186">
        <v>86.74</v>
      </c>
      <c r="K398" s="53"/>
    </row>
    <row r="399" spans="1:11" ht="12.75">
      <c r="A399" s="510"/>
      <c r="B399" s="32" t="s">
        <v>280</v>
      </c>
      <c r="C399" s="47"/>
      <c r="D399" s="526"/>
      <c r="E399" s="35"/>
      <c r="F399" s="36"/>
      <c r="G399" s="37"/>
      <c r="H399" s="38"/>
      <c r="I399" s="39"/>
      <c r="J399" s="186">
        <v>86.74</v>
      </c>
      <c r="K399" s="53"/>
    </row>
    <row r="400" spans="1:11" ht="12.75" customHeight="1">
      <c r="A400" s="553" t="s">
        <v>19</v>
      </c>
      <c r="B400" s="32" t="s">
        <v>304</v>
      </c>
      <c r="C400" s="33" t="s">
        <v>387</v>
      </c>
      <c r="D400" s="34" t="s">
        <v>370</v>
      </c>
      <c r="E400" s="35">
        <v>33.09</v>
      </c>
      <c r="F400" s="36">
        <v>2.432</v>
      </c>
      <c r="G400" s="37">
        <f>E400*F400</f>
        <v>80.47488000000001</v>
      </c>
      <c r="H400" s="38"/>
      <c r="I400" s="39">
        <f>G400/J400*1000</f>
        <v>927.7712704634542</v>
      </c>
      <c r="J400" s="186">
        <v>86.74</v>
      </c>
      <c r="K400" s="53" t="s">
        <v>23</v>
      </c>
    </row>
    <row r="401" spans="1:11" ht="12.75">
      <c r="A401" s="553"/>
      <c r="B401" s="32" t="s">
        <v>305</v>
      </c>
      <c r="C401" s="33"/>
      <c r="D401" s="43"/>
      <c r="E401" s="35"/>
      <c r="F401" s="36"/>
      <c r="G401" s="37"/>
      <c r="H401" s="38"/>
      <c r="I401" s="39"/>
      <c r="J401" s="186">
        <v>86.74</v>
      </c>
      <c r="K401" s="53"/>
    </row>
    <row r="402" spans="1:11" ht="12.75">
      <c r="A402" s="553"/>
      <c r="B402" s="32" t="s">
        <v>306</v>
      </c>
      <c r="C402" s="47"/>
      <c r="D402" s="43"/>
      <c r="E402" s="35"/>
      <c r="F402" s="36"/>
      <c r="G402" s="37"/>
      <c r="H402" s="38"/>
      <c r="I402" s="39"/>
      <c r="J402" s="186">
        <v>86.74</v>
      </c>
      <c r="K402" s="53"/>
    </row>
    <row r="403" spans="1:11" ht="12.75">
      <c r="A403" s="527" t="s">
        <v>26</v>
      </c>
      <c r="B403" s="299" t="s">
        <v>307</v>
      </c>
      <c r="C403" s="154" t="s">
        <v>331</v>
      </c>
      <c r="D403" s="343" t="s">
        <v>370</v>
      </c>
      <c r="E403" s="301">
        <v>40.74</v>
      </c>
      <c r="F403" s="302">
        <v>1.6578</v>
      </c>
      <c r="G403" s="60">
        <f>E403*F403</f>
        <v>67.538772</v>
      </c>
      <c r="H403" s="61"/>
      <c r="I403" s="62">
        <f>G403/J403*1000</f>
        <v>778.6346783490892</v>
      </c>
      <c r="J403" s="63">
        <v>86.74</v>
      </c>
      <c r="K403" s="63" t="s">
        <v>151</v>
      </c>
    </row>
    <row r="404" spans="1:11" ht="12.75">
      <c r="A404" s="528"/>
      <c r="B404" s="289" t="s">
        <v>308</v>
      </c>
      <c r="C404" s="15"/>
      <c r="D404" s="303"/>
      <c r="E404" s="304"/>
      <c r="F404" s="69"/>
      <c r="G404" s="60"/>
      <c r="H404" s="61"/>
      <c r="I404" s="305"/>
      <c r="J404" s="63">
        <v>86.74</v>
      </c>
      <c r="K404" s="63"/>
    </row>
    <row r="405" spans="1:11" ht="12.75">
      <c r="A405" s="529"/>
      <c r="B405" s="306" t="s">
        <v>69</v>
      </c>
      <c r="C405" s="307"/>
      <c r="D405" s="308"/>
      <c r="E405" s="309"/>
      <c r="F405" s="71"/>
      <c r="G405" s="60"/>
      <c r="H405" s="61"/>
      <c r="I405" s="310"/>
      <c r="J405" s="63">
        <v>86.74</v>
      </c>
      <c r="K405" s="63"/>
    </row>
    <row r="406" spans="1:11" ht="12.75" customHeight="1">
      <c r="A406" s="523" t="s">
        <v>32</v>
      </c>
      <c r="B406" s="293" t="s">
        <v>309</v>
      </c>
      <c r="C406" s="56" t="s">
        <v>56</v>
      </c>
      <c r="D406" s="524" t="s">
        <v>310</v>
      </c>
      <c r="E406" s="58">
        <v>54.44</v>
      </c>
      <c r="F406" s="59">
        <v>1.1194</v>
      </c>
      <c r="G406" s="60">
        <f>E406*F406</f>
        <v>60.940135999999995</v>
      </c>
      <c r="H406" s="61"/>
      <c r="I406" s="62">
        <f>G406/J406*1000</f>
        <v>702.5609407424487</v>
      </c>
      <c r="J406" s="63">
        <v>86.74</v>
      </c>
      <c r="K406" s="63" t="s">
        <v>361</v>
      </c>
    </row>
    <row r="407" spans="1:11" ht="12.75" customHeight="1">
      <c r="A407" s="523"/>
      <c r="B407" s="293" t="s">
        <v>311</v>
      </c>
      <c r="C407" s="56"/>
      <c r="D407" s="525"/>
      <c r="E407" s="58"/>
      <c r="F407" s="59"/>
      <c r="G407" s="60"/>
      <c r="H407" s="61"/>
      <c r="I407" s="62"/>
      <c r="J407" s="63">
        <v>86.74</v>
      </c>
      <c r="K407" s="63"/>
    </row>
    <row r="408" spans="1:11" ht="12.75">
      <c r="A408" s="523"/>
      <c r="B408" s="293" t="s">
        <v>280</v>
      </c>
      <c r="C408" s="65"/>
      <c r="D408" s="526"/>
      <c r="E408" s="58"/>
      <c r="F408" s="66"/>
      <c r="G408" s="60"/>
      <c r="H408" s="61"/>
      <c r="I408" s="62"/>
      <c r="J408" s="63">
        <v>86.74</v>
      </c>
      <c r="K408" s="63"/>
    </row>
    <row r="409" spans="1:11" ht="12.75">
      <c r="A409" s="527" t="s">
        <v>38</v>
      </c>
      <c r="B409" s="311" t="s">
        <v>312</v>
      </c>
      <c r="C409" s="56" t="s">
        <v>313</v>
      </c>
      <c r="D409" s="300"/>
      <c r="E409" s="312">
        <v>0</v>
      </c>
      <c r="F409" s="66">
        <v>1.1656</v>
      </c>
      <c r="G409" s="60">
        <f>E409*F409</f>
        <v>0</v>
      </c>
      <c r="H409" s="61"/>
      <c r="I409" s="62">
        <f>G409/J409*1000</f>
        <v>0</v>
      </c>
      <c r="J409" s="63">
        <v>86.74</v>
      </c>
      <c r="K409" s="63" t="s">
        <v>151</v>
      </c>
    </row>
    <row r="410" spans="1:11" ht="12.75">
      <c r="A410" s="528"/>
      <c r="B410" s="293" t="s">
        <v>314</v>
      </c>
      <c r="C410" s="56"/>
      <c r="D410" s="303" t="s">
        <v>232</v>
      </c>
      <c r="E410" s="313"/>
      <c r="F410" s="68"/>
      <c r="G410" s="60"/>
      <c r="H410" s="61"/>
      <c r="I410" s="62"/>
      <c r="J410" s="63">
        <v>86.74</v>
      </c>
      <c r="K410" s="63"/>
    </row>
    <row r="411" spans="1:11" ht="12.75" customHeight="1">
      <c r="A411" s="529"/>
      <c r="B411" s="293" t="s">
        <v>315</v>
      </c>
      <c r="C411" s="65"/>
      <c r="D411" s="308"/>
      <c r="E411" s="314"/>
      <c r="F411" s="70"/>
      <c r="G411" s="60"/>
      <c r="H411" s="61"/>
      <c r="I411" s="62"/>
      <c r="J411" s="63">
        <v>86.74</v>
      </c>
      <c r="K411" s="63"/>
    </row>
    <row r="413" ht="12.75">
      <c r="M413" s="63"/>
    </row>
    <row r="414" ht="15" customHeight="1" thickBot="1"/>
    <row r="415" spans="1:9" ht="16.5" thickBot="1">
      <c r="A415" s="315"/>
      <c r="B415" s="520" t="s">
        <v>302</v>
      </c>
      <c r="C415" s="521"/>
      <c r="D415" s="521"/>
      <c r="E415" s="521"/>
      <c r="F415" s="521"/>
      <c r="G415" s="521"/>
      <c r="H415" s="522"/>
      <c r="I415" s="80"/>
    </row>
    <row r="416" spans="1:4" ht="17.25" customHeight="1" thickBot="1">
      <c r="A416" s="316"/>
      <c r="B416" s="5" t="s">
        <v>71</v>
      </c>
      <c r="D416" s="63"/>
    </row>
    <row r="417" ht="12.75" customHeight="1">
      <c r="A417" s="317"/>
    </row>
    <row r="418" spans="1:11" ht="25.5">
      <c r="A418" s="510" t="s">
        <v>12</v>
      </c>
      <c r="B418" s="32" t="s">
        <v>316</v>
      </c>
      <c r="C418" s="33" t="s">
        <v>199</v>
      </c>
      <c r="D418" s="34" t="s">
        <v>303</v>
      </c>
      <c r="E418" s="35">
        <v>35.45</v>
      </c>
      <c r="F418" s="36">
        <v>1.6728</v>
      </c>
      <c r="G418" s="37">
        <f>F418*E418</f>
        <v>59.300760000000004</v>
      </c>
      <c r="H418" s="38"/>
      <c r="I418" s="39">
        <f>G418/J418*1000</f>
        <v>770.1397402597403</v>
      </c>
      <c r="J418" s="53">
        <v>77</v>
      </c>
      <c r="K418" s="53" t="s">
        <v>23</v>
      </c>
    </row>
    <row r="419" spans="1:13" ht="12.75" customHeight="1">
      <c r="A419" s="510"/>
      <c r="B419" s="32" t="s">
        <v>317</v>
      </c>
      <c r="C419" s="33"/>
      <c r="D419" s="43"/>
      <c r="E419" s="35"/>
      <c r="F419" s="36"/>
      <c r="G419" s="37"/>
      <c r="H419" s="38"/>
      <c r="I419" s="39"/>
      <c r="J419" s="53">
        <v>77</v>
      </c>
      <c r="K419" s="53"/>
      <c r="M419" s="63"/>
    </row>
    <row r="420" spans="1:11" ht="12.75" customHeight="1">
      <c r="A420" s="510"/>
      <c r="B420" s="32" t="s">
        <v>106</v>
      </c>
      <c r="C420" s="47"/>
      <c r="D420" s="43"/>
      <c r="E420" s="35"/>
      <c r="F420" s="36"/>
      <c r="G420" s="37"/>
      <c r="H420" s="38"/>
      <c r="I420" s="39"/>
      <c r="J420" s="53">
        <v>77</v>
      </c>
      <c r="K420" s="53"/>
    </row>
    <row r="421" spans="1:11" ht="12.75" customHeight="1">
      <c r="A421" s="510" t="s">
        <v>19</v>
      </c>
      <c r="B421" s="32" t="s">
        <v>121</v>
      </c>
      <c r="C421" s="33" t="s">
        <v>83</v>
      </c>
      <c r="D421" s="34" t="s">
        <v>303</v>
      </c>
      <c r="E421" s="35">
        <v>36.42</v>
      </c>
      <c r="F421" s="36">
        <v>1.4928</v>
      </c>
      <c r="G421" s="37">
        <f>F421*E421</f>
        <v>54.367776</v>
      </c>
      <c r="H421" s="38"/>
      <c r="I421" s="39">
        <f>G421/J421*1000</f>
        <v>706.075012987013</v>
      </c>
      <c r="J421" s="53">
        <v>77</v>
      </c>
      <c r="K421" s="53" t="s">
        <v>23</v>
      </c>
    </row>
    <row r="422" spans="1:11" ht="12.75" customHeight="1">
      <c r="A422" s="510"/>
      <c r="B422" s="32" t="s">
        <v>123</v>
      </c>
      <c r="C422" s="33"/>
      <c r="D422" s="88"/>
      <c r="E422" s="35"/>
      <c r="F422" s="36"/>
      <c r="G422" s="37"/>
      <c r="H422" s="38"/>
      <c r="I422" s="39"/>
      <c r="J422" s="53">
        <v>77</v>
      </c>
      <c r="K422" s="53"/>
    </row>
    <row r="423" spans="1:11" ht="12.75">
      <c r="A423" s="510"/>
      <c r="B423" s="32" t="s">
        <v>124</v>
      </c>
      <c r="C423" s="47"/>
      <c r="D423" s="88"/>
      <c r="E423" s="35"/>
      <c r="F423" s="36"/>
      <c r="G423" s="37"/>
      <c r="H423" s="38"/>
      <c r="I423" s="39"/>
      <c r="J423" s="53">
        <v>77</v>
      </c>
      <c r="K423" s="53"/>
    </row>
    <row r="424" spans="1:9" ht="12.75">
      <c r="A424" s="519"/>
      <c r="B424" s="55"/>
      <c r="C424" s="56"/>
      <c r="D424" s="57"/>
      <c r="E424" s="318"/>
      <c r="F424" s="59"/>
      <c r="G424" s="60"/>
      <c r="H424" s="61"/>
      <c r="I424" s="62"/>
    </row>
    <row r="425" spans="1:9" ht="12.75">
      <c r="A425" s="519"/>
      <c r="B425" s="55"/>
      <c r="C425" s="56"/>
      <c r="D425" s="64"/>
      <c r="E425" s="318"/>
      <c r="F425" s="59"/>
      <c r="G425" s="60"/>
      <c r="H425" s="61"/>
      <c r="I425" s="62"/>
    </row>
    <row r="426" spans="1:9" ht="12.75" customHeight="1">
      <c r="A426" s="519"/>
      <c r="B426" s="55"/>
      <c r="C426" s="65"/>
      <c r="D426" s="64"/>
      <c r="E426" s="318"/>
      <c r="F426" s="59"/>
      <c r="G426" s="60"/>
      <c r="H426" s="61"/>
      <c r="I426" s="62"/>
    </row>
    <row r="427" spans="2:9" ht="12.75">
      <c r="B427" s="170"/>
      <c r="C427" s="77"/>
      <c r="D427" s="319"/>
      <c r="E427" s="320"/>
      <c r="F427" s="321"/>
      <c r="G427" s="322"/>
      <c r="H427" s="323"/>
      <c r="I427" s="324"/>
    </row>
    <row r="428" ht="13.5" thickBot="1">
      <c r="J428" s="63"/>
    </row>
    <row r="429" spans="2:8" ht="16.5" thickBot="1">
      <c r="B429" s="520" t="s">
        <v>318</v>
      </c>
      <c r="C429" s="521"/>
      <c r="D429" s="521"/>
      <c r="E429" s="521"/>
      <c r="F429" s="521"/>
      <c r="G429" s="521"/>
      <c r="H429" s="522"/>
    </row>
    <row r="430" spans="1:9" ht="16.5" thickBot="1">
      <c r="A430" s="276"/>
      <c r="B430" s="5" t="s">
        <v>1</v>
      </c>
      <c r="D430" s="63"/>
      <c r="I430" s="19"/>
    </row>
    <row r="431" spans="1:9" ht="15.75">
      <c r="A431" s="276"/>
      <c r="B431" s="2"/>
      <c r="C431" s="2"/>
      <c r="D431" s="2"/>
      <c r="E431" s="325"/>
      <c r="F431" s="2"/>
      <c r="G431" s="2"/>
      <c r="H431" s="2"/>
      <c r="I431" s="2"/>
    </row>
    <row r="432" spans="1:12" ht="12.75">
      <c r="A432" s="515" t="s">
        <v>12</v>
      </c>
      <c r="B432" s="414" t="s">
        <v>319</v>
      </c>
      <c r="C432" s="33" t="s">
        <v>320</v>
      </c>
      <c r="D432" s="298" t="s">
        <v>278</v>
      </c>
      <c r="E432" s="425">
        <v>53.09</v>
      </c>
      <c r="F432" s="247">
        <v>1.0371</v>
      </c>
      <c r="G432" s="490">
        <f>E432*F432</f>
        <v>55.059639</v>
      </c>
      <c r="H432" s="471"/>
      <c r="I432" s="39">
        <f>G432/J432*1000</f>
        <v>743.2456668466523</v>
      </c>
      <c r="J432" s="121">
        <v>74.08</v>
      </c>
      <c r="K432" s="53" t="s">
        <v>23</v>
      </c>
      <c r="L432" s="53"/>
    </row>
    <row r="433" spans="1:12" ht="12.75">
      <c r="A433" s="516"/>
      <c r="B433" s="255" t="s">
        <v>321</v>
      </c>
      <c r="C433" s="33"/>
      <c r="D433" s="248"/>
      <c r="E433" s="426"/>
      <c r="F433" s="250"/>
      <c r="G433" s="472"/>
      <c r="H433" s="473"/>
      <c r="I433" s="39"/>
      <c r="J433" s="121">
        <v>74.08</v>
      </c>
      <c r="K433" s="53"/>
      <c r="L433" s="53"/>
    </row>
    <row r="434" spans="1:12" ht="12.75" customHeight="1">
      <c r="A434" s="517"/>
      <c r="B434" s="255" t="s">
        <v>92</v>
      </c>
      <c r="C434" s="47"/>
      <c r="D434" s="333"/>
      <c r="E434" s="427"/>
      <c r="F434" s="253"/>
      <c r="G434" s="474"/>
      <c r="H434" s="475"/>
      <c r="I434" s="39"/>
      <c r="J434" s="121">
        <v>74.08</v>
      </c>
      <c r="K434" s="53"/>
      <c r="L434" s="53"/>
    </row>
    <row r="435" spans="1:11" ht="12.75" customHeight="1">
      <c r="A435" s="326"/>
      <c r="B435" s="327" t="s">
        <v>322</v>
      </c>
      <c r="C435" s="52" t="s">
        <v>179</v>
      </c>
      <c r="D435" s="298" t="s">
        <v>323</v>
      </c>
      <c r="E435" s="425">
        <v>39.3</v>
      </c>
      <c r="F435" s="247">
        <v>1.3432</v>
      </c>
      <c r="G435" s="490">
        <f>E435*F435</f>
        <v>52.78775999999999</v>
      </c>
      <c r="H435" s="471"/>
      <c r="I435" s="39">
        <f>G435/J435*1000</f>
        <v>712.5777537796976</v>
      </c>
      <c r="J435" s="53">
        <v>74.08</v>
      </c>
      <c r="K435" s="53" t="s">
        <v>23</v>
      </c>
    </row>
    <row r="436" spans="1:11" ht="12.75" customHeight="1">
      <c r="A436" s="326" t="s">
        <v>19</v>
      </c>
      <c r="B436" s="329" t="s">
        <v>324</v>
      </c>
      <c r="C436" s="330"/>
      <c r="D436" s="248"/>
      <c r="E436" s="426"/>
      <c r="F436" s="250"/>
      <c r="G436" s="472"/>
      <c r="H436" s="473"/>
      <c r="I436" s="39"/>
      <c r="J436" s="53">
        <v>74.08</v>
      </c>
      <c r="K436" s="53"/>
    </row>
    <row r="437" spans="1:11" ht="12.75" customHeight="1">
      <c r="A437" s="326"/>
      <c r="B437" s="332"/>
      <c r="C437" s="330"/>
      <c r="D437" s="333"/>
      <c r="E437" s="342"/>
      <c r="F437" s="253"/>
      <c r="G437" s="474"/>
      <c r="H437" s="475"/>
      <c r="I437" s="39"/>
      <c r="J437" s="53">
        <v>74.08</v>
      </c>
      <c r="K437" s="53"/>
    </row>
    <row r="438" spans="1:11" ht="12.75">
      <c r="A438" s="499" t="s">
        <v>26</v>
      </c>
      <c r="B438" s="139" t="s">
        <v>27</v>
      </c>
      <c r="C438" s="361"/>
      <c r="D438" s="72" t="s">
        <v>289</v>
      </c>
      <c r="E438" s="335">
        <v>45.2</v>
      </c>
      <c r="F438" s="366"/>
      <c r="G438" s="491">
        <f>E438*F439</f>
        <v>51.83084000000001</v>
      </c>
      <c r="H438" s="471"/>
      <c r="I438" s="95">
        <f>G438/J438*1000</f>
        <v>699.6603671706265</v>
      </c>
      <c r="J438" s="213">
        <v>74.08</v>
      </c>
      <c r="K438" s="29" t="s">
        <v>325</v>
      </c>
    </row>
    <row r="439" spans="1:11" ht="12.75">
      <c r="A439" s="499"/>
      <c r="B439" s="145" t="s">
        <v>30</v>
      </c>
      <c r="C439" s="367" t="s">
        <v>28</v>
      </c>
      <c r="D439" s="73"/>
      <c r="E439" s="337"/>
      <c r="F439" s="368">
        <v>1.1467</v>
      </c>
      <c r="G439" s="472"/>
      <c r="H439" s="473"/>
      <c r="I439" s="95"/>
      <c r="J439" s="213">
        <v>74.08</v>
      </c>
      <c r="K439" s="29"/>
    </row>
    <row r="440" spans="1:11" ht="12.75">
      <c r="A440" s="499"/>
      <c r="B440" s="147"/>
      <c r="C440" s="364"/>
      <c r="D440" s="73"/>
      <c r="E440" s="338"/>
      <c r="F440" s="369"/>
      <c r="G440" s="474"/>
      <c r="H440" s="475"/>
      <c r="I440" s="95"/>
      <c r="J440" s="213">
        <v>74.08</v>
      </c>
      <c r="K440" s="29"/>
    </row>
    <row r="441" spans="1:12" ht="12.75">
      <c r="A441" s="518" t="s">
        <v>32</v>
      </c>
      <c r="B441" s="380" t="s">
        <v>357</v>
      </c>
      <c r="C441" s="29"/>
      <c r="D441" s="72" t="s">
        <v>359</v>
      </c>
      <c r="E441" s="335">
        <v>25.49</v>
      </c>
      <c r="F441" s="366"/>
      <c r="G441" s="491">
        <f>E441*F442</f>
        <v>48.515117</v>
      </c>
      <c r="H441" s="471"/>
      <c r="I441" s="95">
        <f>G441/J441*1000</f>
        <v>654.9016873650107</v>
      </c>
      <c r="J441" s="213">
        <v>74.08</v>
      </c>
      <c r="K441" s="29" t="s">
        <v>362</v>
      </c>
      <c r="L441" s="29"/>
    </row>
    <row r="442" spans="1:12" ht="12.75">
      <c r="A442" s="518"/>
      <c r="B442" s="339" t="s">
        <v>267</v>
      </c>
      <c r="C442" s="336" t="s">
        <v>221</v>
      </c>
      <c r="D442" s="73"/>
      <c r="E442" s="337"/>
      <c r="F442" s="368">
        <v>1.9033</v>
      </c>
      <c r="G442" s="472"/>
      <c r="H442" s="473"/>
      <c r="I442" s="95"/>
      <c r="J442" s="213">
        <v>74.08</v>
      </c>
      <c r="K442" s="29"/>
      <c r="L442" s="29"/>
    </row>
    <row r="443" spans="1:12" ht="12.75">
      <c r="A443" s="518"/>
      <c r="B443" s="339" t="s">
        <v>37</v>
      </c>
      <c r="C443" s="29"/>
      <c r="D443" s="73"/>
      <c r="E443" s="338"/>
      <c r="F443" s="369"/>
      <c r="G443" s="474"/>
      <c r="H443" s="475"/>
      <c r="I443" s="95"/>
      <c r="J443" s="213">
        <v>74.08</v>
      </c>
      <c r="K443" s="29"/>
      <c r="L443" s="29"/>
    </row>
    <row r="444" spans="1:12" ht="12.75">
      <c r="A444" s="499" t="s">
        <v>38</v>
      </c>
      <c r="B444" s="22" t="s">
        <v>277</v>
      </c>
      <c r="C444" s="23" t="s">
        <v>103</v>
      </c>
      <c r="D444" s="72" t="s">
        <v>326</v>
      </c>
      <c r="E444" s="24">
        <v>47</v>
      </c>
      <c r="F444" s="25">
        <v>1</v>
      </c>
      <c r="G444" s="470">
        <f>E444*F444</f>
        <v>47</v>
      </c>
      <c r="H444" s="471"/>
      <c r="I444" s="28">
        <f>G444/J444*1000</f>
        <v>634.4492440604752</v>
      </c>
      <c r="J444" s="213">
        <v>74.08</v>
      </c>
      <c r="K444" s="694" t="s">
        <v>363</v>
      </c>
      <c r="L444" s="694"/>
    </row>
    <row r="445" spans="1:12" ht="12.75">
      <c r="A445" s="499"/>
      <c r="B445" s="22" t="s">
        <v>279</v>
      </c>
      <c r="C445" s="23"/>
      <c r="D445" s="73"/>
      <c r="E445" s="24"/>
      <c r="F445" s="25"/>
      <c r="G445" s="472"/>
      <c r="H445" s="473"/>
      <c r="I445" s="28"/>
      <c r="J445" s="213">
        <v>74.08</v>
      </c>
      <c r="K445" s="694"/>
      <c r="L445" s="694"/>
    </row>
    <row r="446" spans="1:12" ht="12.75">
      <c r="A446" s="499"/>
      <c r="B446" s="22" t="s">
        <v>280</v>
      </c>
      <c r="C446" s="31"/>
      <c r="D446" s="73"/>
      <c r="E446" s="24"/>
      <c r="F446" s="25"/>
      <c r="G446" s="474"/>
      <c r="H446" s="475"/>
      <c r="I446" s="28"/>
      <c r="J446" s="213">
        <v>74.08</v>
      </c>
      <c r="K446" s="694"/>
      <c r="L446" s="694"/>
    </row>
    <row r="447" spans="1:12" ht="12.75">
      <c r="A447" s="811" t="s">
        <v>43</v>
      </c>
      <c r="B447" s="277" t="s">
        <v>327</v>
      </c>
      <c r="C447" s="120" t="s">
        <v>328</v>
      </c>
      <c r="D447" s="161" t="s">
        <v>329</v>
      </c>
      <c r="E447" s="162">
        <v>14</v>
      </c>
      <c r="F447" s="163">
        <v>3.0801</v>
      </c>
      <c r="G447" s="470">
        <f>E447*F447</f>
        <v>43.121399999999994</v>
      </c>
      <c r="H447" s="471"/>
      <c r="I447" s="135">
        <f>G447/J447*1000</f>
        <v>582.0923326133909</v>
      </c>
      <c r="J447" s="121">
        <v>74.08</v>
      </c>
      <c r="K447" s="53" t="s">
        <v>46</v>
      </c>
      <c r="L447" s="53" t="s">
        <v>95</v>
      </c>
    </row>
    <row r="448" spans="1:13" ht="12.75" customHeight="1">
      <c r="A448" s="812"/>
      <c r="B448" s="278" t="s">
        <v>330</v>
      </c>
      <c r="C448" s="120"/>
      <c r="D448" s="164"/>
      <c r="E448" s="165"/>
      <c r="F448" s="166"/>
      <c r="G448" s="472"/>
      <c r="H448" s="473"/>
      <c r="I448" s="135"/>
      <c r="J448" s="121">
        <v>74.08</v>
      </c>
      <c r="K448" s="53"/>
      <c r="L448" s="370"/>
      <c r="M448" s="63"/>
    </row>
    <row r="449" spans="1:15" ht="12.75" customHeight="1">
      <c r="A449" s="813"/>
      <c r="B449" s="278" t="s">
        <v>79</v>
      </c>
      <c r="C449" s="123"/>
      <c r="D449" s="167"/>
      <c r="E449" s="168"/>
      <c r="F449" s="169"/>
      <c r="G449" s="474"/>
      <c r="H449" s="475"/>
      <c r="I449" s="135"/>
      <c r="J449" s="121">
        <v>74.08</v>
      </c>
      <c r="K449" s="53"/>
      <c r="L449" s="53"/>
      <c r="O449" s="287"/>
    </row>
    <row r="450" spans="1:15" ht="16.5" customHeight="1">
      <c r="A450" s="589" t="s">
        <v>49</v>
      </c>
      <c r="B450" s="55" t="s">
        <v>307</v>
      </c>
      <c r="C450" s="113" t="s">
        <v>331</v>
      </c>
      <c r="D450" s="291" t="s">
        <v>370</v>
      </c>
      <c r="E450" s="114">
        <v>36.17</v>
      </c>
      <c r="F450" s="115">
        <v>1.45</v>
      </c>
      <c r="G450" s="476">
        <f>E450*F450</f>
        <v>52.4465</v>
      </c>
      <c r="H450" s="477"/>
      <c r="I450" s="218">
        <f>G450/J450*1000</f>
        <v>707.9711123110152</v>
      </c>
      <c r="J450" s="273">
        <v>74.08</v>
      </c>
      <c r="K450" s="273" t="s">
        <v>232</v>
      </c>
      <c r="O450" s="287"/>
    </row>
    <row r="451" spans="1:15" ht="12.75">
      <c r="A451" s="589"/>
      <c r="B451" s="55" t="s">
        <v>332</v>
      </c>
      <c r="C451" s="113"/>
      <c r="D451" s="292"/>
      <c r="E451" s="114"/>
      <c r="F451" s="115"/>
      <c r="G451" s="478"/>
      <c r="H451" s="479"/>
      <c r="I451" s="218"/>
      <c r="J451" s="273">
        <v>74.08</v>
      </c>
      <c r="K451" s="273"/>
      <c r="O451" s="287"/>
    </row>
    <row r="452" spans="1:15" ht="12.75">
      <c r="A452" s="589"/>
      <c r="B452" s="55" t="s">
        <v>69</v>
      </c>
      <c r="C452" s="118"/>
      <c r="D452" s="292"/>
      <c r="E452" s="114"/>
      <c r="F452" s="115"/>
      <c r="G452" s="480"/>
      <c r="H452" s="481"/>
      <c r="I452" s="218"/>
      <c r="J452" s="273">
        <v>74.08</v>
      </c>
      <c r="K452" s="273"/>
      <c r="O452" s="287"/>
    </row>
    <row r="453" spans="1:15" ht="12.75">
      <c r="A453" s="288"/>
      <c r="B453" s="289"/>
      <c r="C453" s="106"/>
      <c r="D453" s="172"/>
      <c r="E453" s="375"/>
      <c r="F453" s="376"/>
      <c r="G453" s="378"/>
      <c r="H453" s="378"/>
      <c r="I453" s="197"/>
      <c r="J453" s="379"/>
      <c r="K453" s="106"/>
      <c r="O453" s="287"/>
    </row>
    <row r="454" spans="1:15" ht="13.5" thickBot="1">
      <c r="A454" s="288"/>
      <c r="B454" s="289"/>
      <c r="C454" s="106"/>
      <c r="D454" s="172"/>
      <c r="E454" s="375"/>
      <c r="F454" s="376"/>
      <c r="G454" s="378"/>
      <c r="H454" s="378"/>
      <c r="I454" s="197"/>
      <c r="J454" s="379"/>
      <c r="K454" s="106"/>
      <c r="O454" s="287"/>
    </row>
    <row r="455" spans="1:15" ht="16.5" thickBot="1">
      <c r="A455" s="288"/>
      <c r="B455" s="520" t="s">
        <v>318</v>
      </c>
      <c r="C455" s="521"/>
      <c r="D455" s="521"/>
      <c r="E455" s="521"/>
      <c r="F455" s="521"/>
      <c r="G455" s="521"/>
      <c r="H455" s="522"/>
      <c r="I455" s="377"/>
      <c r="O455" s="287"/>
    </row>
    <row r="456" spans="1:15" ht="16.5" thickBot="1">
      <c r="A456" s="288"/>
      <c r="B456" s="5" t="s">
        <v>71</v>
      </c>
      <c r="D456" s="63"/>
      <c r="I456" s="80"/>
      <c r="L456" s="63"/>
      <c r="O456" s="287"/>
    </row>
    <row r="457" spans="1:15" ht="12.75">
      <c r="A457" s="340"/>
      <c r="E457"/>
      <c r="L457" s="63"/>
      <c r="O457" s="287"/>
    </row>
    <row r="458" spans="1:15" s="63" customFormat="1" ht="12.75">
      <c r="A458" s="510" t="s">
        <v>12</v>
      </c>
      <c r="B458" s="32" t="s">
        <v>282</v>
      </c>
      <c r="C458" s="33" t="s">
        <v>333</v>
      </c>
      <c r="D458" s="512" t="s">
        <v>334</v>
      </c>
      <c r="E458" s="514">
        <v>28.04</v>
      </c>
      <c r="F458" s="498">
        <v>2.0379</v>
      </c>
      <c r="G458" s="488">
        <f>F458*E458</f>
        <v>57.142716</v>
      </c>
      <c r="H458" s="489"/>
      <c r="I458" s="464">
        <f>G458/J458*1000</f>
        <v>744.04578125</v>
      </c>
      <c r="J458" s="53">
        <v>76.8</v>
      </c>
      <c r="K458" s="53" t="s">
        <v>23</v>
      </c>
      <c r="L458"/>
      <c r="N458"/>
      <c r="O458" s="287"/>
    </row>
    <row r="459" spans="1:15" s="63" customFormat="1" ht="12.75">
      <c r="A459" s="510"/>
      <c r="B459" s="32" t="s">
        <v>283</v>
      </c>
      <c r="C459" s="33"/>
      <c r="D459" s="513"/>
      <c r="E459" s="514"/>
      <c r="F459" s="498"/>
      <c r="G459" s="488"/>
      <c r="H459" s="489"/>
      <c r="I459" s="464"/>
      <c r="J459" s="53">
        <v>76.8</v>
      </c>
      <c r="K459" s="53"/>
      <c r="L459"/>
      <c r="O459" s="287"/>
    </row>
    <row r="460" spans="1:13" s="63" customFormat="1" ht="13.5" thickBot="1">
      <c r="A460" s="510"/>
      <c r="B460" s="32" t="s">
        <v>106</v>
      </c>
      <c r="C460" s="47"/>
      <c r="D460" s="513"/>
      <c r="E460" s="514"/>
      <c r="F460" s="498"/>
      <c r="G460" s="488"/>
      <c r="H460" s="489"/>
      <c r="I460" s="464"/>
      <c r="J460" s="53">
        <v>76.8</v>
      </c>
      <c r="K460" s="53"/>
      <c r="L460"/>
      <c r="M460"/>
    </row>
    <row r="461" spans="1:11" ht="12.75">
      <c r="A461" s="510" t="s">
        <v>19</v>
      </c>
      <c r="B461" s="51" t="s">
        <v>299</v>
      </c>
      <c r="C461" s="33" t="s">
        <v>204</v>
      </c>
      <c r="D461" s="199" t="s">
        <v>370</v>
      </c>
      <c r="E461" s="482">
        <v>24.42</v>
      </c>
      <c r="F461" s="485">
        <v>1.4348</v>
      </c>
      <c r="G461" s="488">
        <f>F461*E461</f>
        <v>35.03781600000001</v>
      </c>
      <c r="H461" s="489"/>
      <c r="I461" s="464">
        <f>G461/J461*1000</f>
        <v>456.2215625000001</v>
      </c>
      <c r="J461" s="53">
        <v>76.8</v>
      </c>
      <c r="K461" s="53" t="s">
        <v>23</v>
      </c>
    </row>
    <row r="462" spans="1:11" ht="12.75">
      <c r="A462" s="510"/>
      <c r="B462" s="51" t="s">
        <v>300</v>
      </c>
      <c r="C462" s="33"/>
      <c r="D462" s="344"/>
      <c r="E462" s="483"/>
      <c r="F462" s="486"/>
      <c r="G462" s="488"/>
      <c r="H462" s="489"/>
      <c r="I462" s="464"/>
      <c r="J462" s="53">
        <v>76.8</v>
      </c>
      <c r="K462" s="53"/>
    </row>
    <row r="463" spans="1:11" ht="12.75" customHeight="1" thickBot="1">
      <c r="A463" s="510"/>
      <c r="B463" s="51" t="s">
        <v>88</v>
      </c>
      <c r="C463" s="47"/>
      <c r="D463" s="349"/>
      <c r="E463" s="484"/>
      <c r="F463" s="487"/>
      <c r="G463" s="488"/>
      <c r="H463" s="489"/>
      <c r="I463" s="464"/>
      <c r="J463" s="53">
        <v>76.8</v>
      </c>
      <c r="K463" s="53"/>
    </row>
    <row r="464" spans="1:11" ht="12.75" customHeight="1">
      <c r="A464" s="511" t="s">
        <v>26</v>
      </c>
      <c r="B464" s="180" t="s">
        <v>316</v>
      </c>
      <c r="C464" s="108" t="s">
        <v>199</v>
      </c>
      <c r="D464" s="345" t="s">
        <v>335</v>
      </c>
      <c r="E464" s="440">
        <v>19.11</v>
      </c>
      <c r="F464" s="443">
        <v>1.7447</v>
      </c>
      <c r="G464" s="466">
        <f>F464*E464</f>
        <v>33.341217</v>
      </c>
      <c r="H464" s="467"/>
      <c r="I464" s="465">
        <f>G464/J464*1000</f>
        <v>434.13042968750005</v>
      </c>
      <c r="J464" s="29">
        <v>76.8</v>
      </c>
      <c r="K464" s="29" t="s">
        <v>23</v>
      </c>
    </row>
    <row r="465" spans="1:11" ht="12.75" customHeight="1">
      <c r="A465" s="511"/>
      <c r="B465" s="180" t="s">
        <v>317</v>
      </c>
      <c r="C465" s="108"/>
      <c r="D465" s="182"/>
      <c r="E465" s="441"/>
      <c r="F465" s="444"/>
      <c r="G465" s="466"/>
      <c r="H465" s="467"/>
      <c r="I465" s="465"/>
      <c r="J465" s="29">
        <v>76.8</v>
      </c>
      <c r="K465" s="29"/>
    </row>
    <row r="466" spans="1:11" ht="12.75" customHeight="1">
      <c r="A466" s="511"/>
      <c r="B466" s="180" t="s">
        <v>106</v>
      </c>
      <c r="C466" s="112"/>
      <c r="D466" s="182"/>
      <c r="E466" s="442"/>
      <c r="F466" s="445"/>
      <c r="G466" s="466"/>
      <c r="H466" s="467"/>
      <c r="I466" s="465"/>
      <c r="J466" s="29">
        <v>76.8</v>
      </c>
      <c r="K466" s="29"/>
    </row>
    <row r="467" spans="1:11" ht="12.75">
      <c r="A467" s="511" t="s">
        <v>32</v>
      </c>
      <c r="B467" s="22" t="s">
        <v>368</v>
      </c>
      <c r="C467" s="23" t="s">
        <v>377</v>
      </c>
      <c r="D467" s="639" t="s">
        <v>370</v>
      </c>
      <c r="E467" s="446">
        <v>27.61</v>
      </c>
      <c r="F467" s="449">
        <v>1.1788</v>
      </c>
      <c r="G467" s="466">
        <f>F467*E467</f>
        <v>32.546668000000004</v>
      </c>
      <c r="H467" s="467"/>
      <c r="I467" s="465">
        <f>G467/J467*1000</f>
        <v>423.7847395833334</v>
      </c>
      <c r="J467" s="29">
        <v>76.8</v>
      </c>
      <c r="K467" s="29" t="s">
        <v>23</v>
      </c>
    </row>
    <row r="468" spans="1:11" ht="12.75">
      <c r="A468" s="511"/>
      <c r="B468" s="22" t="s">
        <v>378</v>
      </c>
      <c r="C468" s="23"/>
      <c r="D468" s="797"/>
      <c r="E468" s="447"/>
      <c r="F468" s="450"/>
      <c r="G468" s="466"/>
      <c r="H468" s="467"/>
      <c r="I468" s="465"/>
      <c r="J468" s="29">
        <v>76.8</v>
      </c>
      <c r="K468" s="29"/>
    </row>
    <row r="469" spans="1:11" ht="13.5" thickBot="1">
      <c r="A469" s="511"/>
      <c r="B469" s="22"/>
      <c r="C469" s="31"/>
      <c r="D469" s="798"/>
      <c r="E469" s="448"/>
      <c r="F469" s="451"/>
      <c r="G469" s="466"/>
      <c r="H469" s="467"/>
      <c r="I469" s="465"/>
      <c r="J469" s="29">
        <v>76.8</v>
      </c>
      <c r="K469" s="29"/>
    </row>
    <row r="470" spans="1:12" ht="12.75" customHeight="1">
      <c r="A470" s="518" t="s">
        <v>38</v>
      </c>
      <c r="B470" s="380" t="s">
        <v>364</v>
      </c>
      <c r="C470" s="361"/>
      <c r="D470" s="72" t="s">
        <v>359</v>
      </c>
      <c r="E470" s="458">
        <v>15.5</v>
      </c>
      <c r="F470" s="461">
        <v>2.0966</v>
      </c>
      <c r="G470" s="466">
        <f>F470*E470</f>
        <v>32.4973</v>
      </c>
      <c r="H470" s="467"/>
      <c r="I470" s="465">
        <f>G470/J470*1000</f>
        <v>423.14192708333337</v>
      </c>
      <c r="J470" s="29">
        <v>76.8</v>
      </c>
      <c r="K470" s="694" t="s">
        <v>365</v>
      </c>
      <c r="L470" s="531"/>
    </row>
    <row r="471" spans="1:12" ht="12.75">
      <c r="A471" s="518"/>
      <c r="B471" s="339" t="s">
        <v>366</v>
      </c>
      <c r="C471" s="367" t="s">
        <v>136</v>
      </c>
      <c r="D471" s="73"/>
      <c r="E471" s="459"/>
      <c r="F471" s="462"/>
      <c r="G471" s="466"/>
      <c r="H471" s="467"/>
      <c r="I471" s="465"/>
      <c r="J471" s="29">
        <v>76.8</v>
      </c>
      <c r="K471" s="531"/>
      <c r="L471" s="531"/>
    </row>
    <row r="472" spans="1:12" ht="12.75">
      <c r="A472" s="518"/>
      <c r="B472" s="339" t="s">
        <v>37</v>
      </c>
      <c r="C472" s="364"/>
      <c r="D472" s="73"/>
      <c r="E472" s="460"/>
      <c r="F472" s="463"/>
      <c r="G472" s="466"/>
      <c r="H472" s="467"/>
      <c r="I472" s="465"/>
      <c r="J472" s="29">
        <v>76.8</v>
      </c>
      <c r="K472" s="531"/>
      <c r="L472" s="531"/>
    </row>
    <row r="473" spans="1:11" ht="12.75">
      <c r="A473" s="623" t="s">
        <v>43</v>
      </c>
      <c r="B473" s="384" t="s">
        <v>336</v>
      </c>
      <c r="C473" s="56" t="s">
        <v>132</v>
      </c>
      <c r="D473" s="57" t="s">
        <v>337</v>
      </c>
      <c r="E473" s="452">
        <v>22.44</v>
      </c>
      <c r="F473" s="455">
        <v>1.2185</v>
      </c>
      <c r="G473" s="468">
        <f>F473*E473</f>
        <v>27.34314</v>
      </c>
      <c r="H473" s="469"/>
      <c r="I473" s="439">
        <f>G473/J473*1000</f>
        <v>356.03046875</v>
      </c>
      <c r="J473" s="63">
        <v>76.8</v>
      </c>
      <c r="K473" s="63" t="s">
        <v>151</v>
      </c>
    </row>
    <row r="474" spans="1:11" ht="12.75">
      <c r="A474" s="623"/>
      <c r="B474" s="385">
        <v>26413</v>
      </c>
      <c r="C474" s="56"/>
      <c r="D474" s="64"/>
      <c r="E474" s="453"/>
      <c r="F474" s="456"/>
      <c r="G474" s="468"/>
      <c r="H474" s="469"/>
      <c r="I474" s="439"/>
      <c r="J474" s="63">
        <v>76.8</v>
      </c>
      <c r="K474" s="63"/>
    </row>
    <row r="475" spans="1:11" ht="12.75">
      <c r="A475" s="623"/>
      <c r="B475" s="386" t="s">
        <v>88</v>
      </c>
      <c r="C475" s="65"/>
      <c r="D475" s="64"/>
      <c r="E475" s="454"/>
      <c r="F475" s="457"/>
      <c r="G475" s="468"/>
      <c r="H475" s="469"/>
      <c r="I475" s="439"/>
      <c r="J475" s="63">
        <v>76.8</v>
      </c>
      <c r="K475" s="63"/>
    </row>
    <row r="476" ht="12.75" customHeight="1"/>
    <row r="481" ht="12.75" customHeight="1"/>
    <row r="486" ht="12.75">
      <c r="L486" s="63"/>
    </row>
    <row r="487" ht="12.75" customHeight="1">
      <c r="L487" s="63"/>
    </row>
    <row r="488" ht="12.75">
      <c r="L488" s="63"/>
    </row>
    <row r="489" ht="12.75">
      <c r="L489" s="63"/>
    </row>
    <row r="490" ht="12.75">
      <c r="L490" s="63"/>
    </row>
    <row r="491" ht="12.75">
      <c r="L491" s="63"/>
    </row>
    <row r="492" ht="12.75">
      <c r="L492" s="63"/>
    </row>
    <row r="493" ht="12.75">
      <c r="L493" s="63"/>
    </row>
    <row r="494" ht="12.75">
      <c r="L494" s="63"/>
    </row>
    <row r="497" ht="12.75">
      <c r="M497" s="63"/>
    </row>
    <row r="498" spans="1:12" s="63" customFormat="1" ht="12.75">
      <c r="A498"/>
      <c r="B498"/>
      <c r="C498"/>
      <c r="D498"/>
      <c r="E498" s="21"/>
      <c r="F498"/>
      <c r="G498"/>
      <c r="H498"/>
      <c r="I498"/>
      <c r="J498"/>
      <c r="K498"/>
      <c r="L498"/>
    </row>
    <row r="499" spans="1:12" s="63" customFormat="1" ht="12.75">
      <c r="A499"/>
      <c r="B499"/>
      <c r="C499"/>
      <c r="D499"/>
      <c r="E499" s="21"/>
      <c r="F499"/>
      <c r="G499"/>
      <c r="H499"/>
      <c r="I499"/>
      <c r="J499"/>
      <c r="K499"/>
      <c r="L499"/>
    </row>
    <row r="500" spans="1:12" s="63" customFormat="1" ht="15.75" customHeight="1">
      <c r="A500"/>
      <c r="B500"/>
      <c r="C500"/>
      <c r="D500"/>
      <c r="E500" s="21"/>
      <c r="F500"/>
      <c r="G500"/>
      <c r="H500"/>
      <c r="I500"/>
      <c r="J500"/>
      <c r="K500"/>
      <c r="L500"/>
    </row>
    <row r="501" spans="1:13" s="63" customFormat="1" ht="12.75">
      <c r="A501"/>
      <c r="B501"/>
      <c r="C501"/>
      <c r="D501"/>
      <c r="E501" s="21"/>
      <c r="F501"/>
      <c r="G501"/>
      <c r="H501"/>
      <c r="I501"/>
      <c r="J501"/>
      <c r="K501"/>
      <c r="L501"/>
      <c r="M501"/>
    </row>
    <row r="504" ht="12.75" customHeight="1">
      <c r="O504" t="s">
        <v>339</v>
      </c>
    </row>
    <row r="505" ht="18" customHeight="1"/>
    <row r="511" ht="12.75">
      <c r="L511" s="53"/>
    </row>
    <row r="519" ht="12.75">
      <c r="M519" s="341" t="s">
        <v>340</v>
      </c>
    </row>
  </sheetData>
  <sheetProtection/>
  <mergeCells count="569">
    <mergeCell ref="K330:L332"/>
    <mergeCell ref="A470:A472"/>
    <mergeCell ref="K470:L472"/>
    <mergeCell ref="A461:A463"/>
    <mergeCell ref="A473:A475"/>
    <mergeCell ref="K444:L446"/>
    <mergeCell ref="A447:A449"/>
    <mergeCell ref="A450:A452"/>
    <mergeCell ref="B394:H394"/>
    <mergeCell ref="A397:A399"/>
    <mergeCell ref="D397:D399"/>
    <mergeCell ref="A400:A402"/>
    <mergeCell ref="A403:A405"/>
    <mergeCell ref="A467:A469"/>
    <mergeCell ref="D467:D469"/>
    <mergeCell ref="A309:A311"/>
    <mergeCell ref="B355:H355"/>
    <mergeCell ref="A359:A361"/>
    <mergeCell ref="A362:A364"/>
    <mergeCell ref="A365:A367"/>
    <mergeCell ref="B455:H455"/>
    <mergeCell ref="A385:A387"/>
    <mergeCell ref="A388:A390"/>
    <mergeCell ref="D388:D390"/>
    <mergeCell ref="E388:E390"/>
    <mergeCell ref="F306:F308"/>
    <mergeCell ref="G309:H311"/>
    <mergeCell ref="I309:I311"/>
    <mergeCell ref="K309:L311"/>
    <mergeCell ref="A312:A314"/>
    <mergeCell ref="D312:D314"/>
    <mergeCell ref="E312:E314"/>
    <mergeCell ref="F312:F314"/>
    <mergeCell ref="G312:H314"/>
    <mergeCell ref="I312:I314"/>
    <mergeCell ref="K296:L298"/>
    <mergeCell ref="N299:N301"/>
    <mergeCell ref="A300:A302"/>
    <mergeCell ref="B300:H300"/>
    <mergeCell ref="A296:A298"/>
    <mergeCell ref="D309:D311"/>
    <mergeCell ref="E309:E311"/>
    <mergeCell ref="F309:F311"/>
    <mergeCell ref="A306:A308"/>
    <mergeCell ref="D306:D308"/>
    <mergeCell ref="A293:A295"/>
    <mergeCell ref="E293:E295"/>
    <mergeCell ref="F293:F295"/>
    <mergeCell ref="G293:H295"/>
    <mergeCell ref="I293:I295"/>
    <mergeCell ref="E296:E298"/>
    <mergeCell ref="F296:F298"/>
    <mergeCell ref="G296:H298"/>
    <mergeCell ref="I296:I298"/>
    <mergeCell ref="D272:D274"/>
    <mergeCell ref="B284:H284"/>
    <mergeCell ref="A287:A289"/>
    <mergeCell ref="G287:H289"/>
    <mergeCell ref="I287:I289"/>
    <mergeCell ref="E290:E292"/>
    <mergeCell ref="F290:F292"/>
    <mergeCell ref="G290:H292"/>
    <mergeCell ref="I290:I292"/>
    <mergeCell ref="I266:I268"/>
    <mergeCell ref="G269:H271"/>
    <mergeCell ref="G272:H274"/>
    <mergeCell ref="I272:I274"/>
    <mergeCell ref="A275:A277"/>
    <mergeCell ref="D275:D277"/>
    <mergeCell ref="E275:E277"/>
    <mergeCell ref="F275:F277"/>
    <mergeCell ref="G275:H277"/>
    <mergeCell ref="I275:I277"/>
    <mergeCell ref="E263:E265"/>
    <mergeCell ref="F263:F265"/>
    <mergeCell ref="E272:E274"/>
    <mergeCell ref="F272:F274"/>
    <mergeCell ref="G254:H256"/>
    <mergeCell ref="I254:I256"/>
    <mergeCell ref="B259:H259"/>
    <mergeCell ref="G263:H265"/>
    <mergeCell ref="I263:I265"/>
    <mergeCell ref="G266:H268"/>
    <mergeCell ref="G248:H250"/>
    <mergeCell ref="I248:I250"/>
    <mergeCell ref="A251:A253"/>
    <mergeCell ref="D251:D253"/>
    <mergeCell ref="E251:E253"/>
    <mergeCell ref="F251:F253"/>
    <mergeCell ref="G251:H253"/>
    <mergeCell ref="I251:I253"/>
    <mergeCell ref="A248:A250"/>
    <mergeCell ref="D248:D250"/>
    <mergeCell ref="E248:E250"/>
    <mergeCell ref="F248:F250"/>
    <mergeCell ref="K239:L241"/>
    <mergeCell ref="A242:A244"/>
    <mergeCell ref="D242:D244"/>
    <mergeCell ref="E242:E244"/>
    <mergeCell ref="F242:F244"/>
    <mergeCell ref="G242:H244"/>
    <mergeCell ref="I242:I244"/>
    <mergeCell ref="A239:A241"/>
    <mergeCell ref="I233:I235"/>
    <mergeCell ref="A236:A238"/>
    <mergeCell ref="D236:D238"/>
    <mergeCell ref="E236:E238"/>
    <mergeCell ref="F236:F238"/>
    <mergeCell ref="G236:H238"/>
    <mergeCell ref="I236:I238"/>
    <mergeCell ref="G218:H220"/>
    <mergeCell ref="I218:I220"/>
    <mergeCell ref="K218:L220"/>
    <mergeCell ref="A221:A223"/>
    <mergeCell ref="D221:D223"/>
    <mergeCell ref="E221:E223"/>
    <mergeCell ref="F221:F223"/>
    <mergeCell ref="G221:H223"/>
    <mergeCell ref="I221:I223"/>
    <mergeCell ref="A218:A220"/>
    <mergeCell ref="A215:A217"/>
    <mergeCell ref="D218:D220"/>
    <mergeCell ref="E218:E220"/>
    <mergeCell ref="F218:F220"/>
    <mergeCell ref="E215:E217"/>
    <mergeCell ref="F215:F217"/>
    <mergeCell ref="D215:D217"/>
    <mergeCell ref="F206:F208"/>
    <mergeCell ref="G215:H217"/>
    <mergeCell ref="I215:I217"/>
    <mergeCell ref="K209:L211"/>
    <mergeCell ref="A212:A214"/>
    <mergeCell ref="D212:D214"/>
    <mergeCell ref="E212:E214"/>
    <mergeCell ref="F212:F214"/>
    <mergeCell ref="G212:H214"/>
    <mergeCell ref="I212:I214"/>
    <mergeCell ref="G206:H208"/>
    <mergeCell ref="I206:I208"/>
    <mergeCell ref="A209:A211"/>
    <mergeCell ref="D209:D211"/>
    <mergeCell ref="E209:E211"/>
    <mergeCell ref="F209:F211"/>
    <mergeCell ref="G209:H211"/>
    <mergeCell ref="I209:I211"/>
    <mergeCell ref="D206:D208"/>
    <mergeCell ref="E206:E208"/>
    <mergeCell ref="F168:F170"/>
    <mergeCell ref="G168:H170"/>
    <mergeCell ref="I168:I170"/>
    <mergeCell ref="A174:I174"/>
    <mergeCell ref="K196:L198"/>
    <mergeCell ref="A196:A198"/>
    <mergeCell ref="D196:D198"/>
    <mergeCell ref="E196:E198"/>
    <mergeCell ref="G162:H164"/>
    <mergeCell ref="I162:I164"/>
    <mergeCell ref="A165:A167"/>
    <mergeCell ref="D165:D167"/>
    <mergeCell ref="E165:E167"/>
    <mergeCell ref="F165:F167"/>
    <mergeCell ref="G165:H167"/>
    <mergeCell ref="I165:I167"/>
    <mergeCell ref="A162:A164"/>
    <mergeCell ref="D162:D164"/>
    <mergeCell ref="E162:E164"/>
    <mergeCell ref="F162:F164"/>
    <mergeCell ref="I122:I124"/>
    <mergeCell ref="A131:I131"/>
    <mergeCell ref="A122:A124"/>
    <mergeCell ref="D122:D124"/>
    <mergeCell ref="E122:E124"/>
    <mergeCell ref="F122:F124"/>
    <mergeCell ref="G134:H136"/>
    <mergeCell ref="I134:I136"/>
    <mergeCell ref="K140:L142"/>
    <mergeCell ref="A152:A154"/>
    <mergeCell ref="D152:D154"/>
    <mergeCell ref="E152:E154"/>
    <mergeCell ref="F152:F154"/>
    <mergeCell ref="G152:H154"/>
    <mergeCell ref="I152:I154"/>
    <mergeCell ref="A143:A145"/>
    <mergeCell ref="D143:D145"/>
    <mergeCell ref="E143:E145"/>
    <mergeCell ref="A1:I1"/>
    <mergeCell ref="C2:E4"/>
    <mergeCell ref="A7:I7"/>
    <mergeCell ref="A10:A12"/>
    <mergeCell ref="D10:D12"/>
    <mergeCell ref="E10:E12"/>
    <mergeCell ref="F10:F12"/>
    <mergeCell ref="G10:H12"/>
    <mergeCell ref="I10:I12"/>
    <mergeCell ref="A16:A18"/>
    <mergeCell ref="D16:D18"/>
    <mergeCell ref="E16:E18"/>
    <mergeCell ref="K10:L12"/>
    <mergeCell ref="A13:A15"/>
    <mergeCell ref="D13:D15"/>
    <mergeCell ref="E13:E15"/>
    <mergeCell ref="F13:F15"/>
    <mergeCell ref="G13:H15"/>
    <mergeCell ref="I13:I15"/>
    <mergeCell ref="A19:A21"/>
    <mergeCell ref="D19:D21"/>
    <mergeCell ref="E19:E21"/>
    <mergeCell ref="F19:F21"/>
    <mergeCell ref="G19:H21"/>
    <mergeCell ref="I19:I21"/>
    <mergeCell ref="G16:H18"/>
    <mergeCell ref="I16:I18"/>
    <mergeCell ref="F16:F18"/>
    <mergeCell ref="G22:H24"/>
    <mergeCell ref="I22:I24"/>
    <mergeCell ref="K16:L18"/>
    <mergeCell ref="G25:H27"/>
    <mergeCell ref="I25:I27"/>
    <mergeCell ref="A22:A24"/>
    <mergeCell ref="D22:D24"/>
    <mergeCell ref="A25:A27"/>
    <mergeCell ref="D25:D27"/>
    <mergeCell ref="E25:E27"/>
    <mergeCell ref="F25:F27"/>
    <mergeCell ref="E22:E24"/>
    <mergeCell ref="F22:F24"/>
    <mergeCell ref="A31:A33"/>
    <mergeCell ref="D31:D33"/>
    <mergeCell ref="E31:E33"/>
    <mergeCell ref="F31:F33"/>
    <mergeCell ref="A28:A30"/>
    <mergeCell ref="D28:D30"/>
    <mergeCell ref="E28:E30"/>
    <mergeCell ref="F28:F30"/>
    <mergeCell ref="G28:H30"/>
    <mergeCell ref="I28:I30"/>
    <mergeCell ref="G31:H33"/>
    <mergeCell ref="I31:I33"/>
    <mergeCell ref="G34:H36"/>
    <mergeCell ref="I34:I36"/>
    <mergeCell ref="G37:H39"/>
    <mergeCell ref="I37:I39"/>
    <mergeCell ref="A34:A36"/>
    <mergeCell ref="D34:D36"/>
    <mergeCell ref="A37:A39"/>
    <mergeCell ref="D37:D39"/>
    <mergeCell ref="E37:E39"/>
    <mergeCell ref="F37:F39"/>
    <mergeCell ref="E34:E36"/>
    <mergeCell ref="F34:F36"/>
    <mergeCell ref="A42:I42"/>
    <mergeCell ref="A45:A47"/>
    <mergeCell ref="D45:D47"/>
    <mergeCell ref="E45:E47"/>
    <mergeCell ref="F45:F47"/>
    <mergeCell ref="G45:H47"/>
    <mergeCell ref="I45:I47"/>
    <mergeCell ref="D51:D53"/>
    <mergeCell ref="E51:E53"/>
    <mergeCell ref="F51:F53"/>
    <mergeCell ref="G51:H53"/>
    <mergeCell ref="I51:I53"/>
    <mergeCell ref="A48:A50"/>
    <mergeCell ref="D48:D50"/>
    <mergeCell ref="E48:E50"/>
    <mergeCell ref="I57:I59"/>
    <mergeCell ref="A54:A56"/>
    <mergeCell ref="D54:D56"/>
    <mergeCell ref="E54:E56"/>
    <mergeCell ref="F54:F56"/>
    <mergeCell ref="G48:H50"/>
    <mergeCell ref="F48:F50"/>
    <mergeCell ref="G54:H56"/>
    <mergeCell ref="I48:I50"/>
    <mergeCell ref="A51:A53"/>
    <mergeCell ref="A60:A62"/>
    <mergeCell ref="D60:D62"/>
    <mergeCell ref="E60:E62"/>
    <mergeCell ref="I54:I56"/>
    <mergeCell ref="K54:L56"/>
    <mergeCell ref="A57:A59"/>
    <mergeCell ref="D57:D59"/>
    <mergeCell ref="E57:E59"/>
    <mergeCell ref="F57:F59"/>
    <mergeCell ref="G57:H59"/>
    <mergeCell ref="G60:H62"/>
    <mergeCell ref="F60:F62"/>
    <mergeCell ref="G66:H68"/>
    <mergeCell ref="I60:I62"/>
    <mergeCell ref="A63:A65"/>
    <mergeCell ref="D63:D65"/>
    <mergeCell ref="E63:E65"/>
    <mergeCell ref="F63:F65"/>
    <mergeCell ref="G63:H65"/>
    <mergeCell ref="I63:I65"/>
    <mergeCell ref="G77:H79"/>
    <mergeCell ref="I77:I79"/>
    <mergeCell ref="A66:A68"/>
    <mergeCell ref="D66:D68"/>
    <mergeCell ref="E66:E68"/>
    <mergeCell ref="F66:F68"/>
    <mergeCell ref="A80:A82"/>
    <mergeCell ref="D80:D82"/>
    <mergeCell ref="E80:E82"/>
    <mergeCell ref="F80:F82"/>
    <mergeCell ref="I66:I68"/>
    <mergeCell ref="B75:J75"/>
    <mergeCell ref="A77:A79"/>
    <mergeCell ref="D77:D79"/>
    <mergeCell ref="E77:E79"/>
    <mergeCell ref="F77:F79"/>
    <mergeCell ref="G80:H82"/>
    <mergeCell ref="I80:I82"/>
    <mergeCell ref="D83:D85"/>
    <mergeCell ref="E83:E85"/>
    <mergeCell ref="F83:F85"/>
    <mergeCell ref="G83:H85"/>
    <mergeCell ref="I83:I85"/>
    <mergeCell ref="F89:F91"/>
    <mergeCell ref="K83:L85"/>
    <mergeCell ref="A86:A88"/>
    <mergeCell ref="D86:D88"/>
    <mergeCell ref="E86:E88"/>
    <mergeCell ref="F86:F88"/>
    <mergeCell ref="G86:H88"/>
    <mergeCell ref="I86:I88"/>
    <mergeCell ref="G89:H91"/>
    <mergeCell ref="I89:I91"/>
    <mergeCell ref="A92:A94"/>
    <mergeCell ref="D92:D94"/>
    <mergeCell ref="E92:E94"/>
    <mergeCell ref="F92:F94"/>
    <mergeCell ref="G92:H94"/>
    <mergeCell ref="I92:I94"/>
    <mergeCell ref="A89:A91"/>
    <mergeCell ref="D89:D91"/>
    <mergeCell ref="E89:E91"/>
    <mergeCell ref="B98:J98"/>
    <mergeCell ref="A101:A103"/>
    <mergeCell ref="D101:D103"/>
    <mergeCell ref="E101:E103"/>
    <mergeCell ref="F101:F103"/>
    <mergeCell ref="G101:H103"/>
    <mergeCell ref="I101:I103"/>
    <mergeCell ref="K104:L106"/>
    <mergeCell ref="A107:A109"/>
    <mergeCell ref="D107:D109"/>
    <mergeCell ref="E107:E109"/>
    <mergeCell ref="F107:F109"/>
    <mergeCell ref="A104:A106"/>
    <mergeCell ref="D104:D106"/>
    <mergeCell ref="E104:E106"/>
    <mergeCell ref="F104:F106"/>
    <mergeCell ref="A113:A115"/>
    <mergeCell ref="D113:D115"/>
    <mergeCell ref="E113:E115"/>
    <mergeCell ref="F113:F115"/>
    <mergeCell ref="G104:H106"/>
    <mergeCell ref="I104:I106"/>
    <mergeCell ref="G107:H109"/>
    <mergeCell ref="I107:I109"/>
    <mergeCell ref="G113:H115"/>
    <mergeCell ref="I113:I115"/>
    <mergeCell ref="G116:H118"/>
    <mergeCell ref="I116:I118"/>
    <mergeCell ref="G110:H112"/>
    <mergeCell ref="I110:I112"/>
    <mergeCell ref="A116:A118"/>
    <mergeCell ref="D116:D118"/>
    <mergeCell ref="A110:A112"/>
    <mergeCell ref="D110:D112"/>
    <mergeCell ref="E110:E112"/>
    <mergeCell ref="F110:F112"/>
    <mergeCell ref="E116:E118"/>
    <mergeCell ref="F116:F118"/>
    <mergeCell ref="I119:I121"/>
    <mergeCell ref="A119:A121"/>
    <mergeCell ref="D119:D121"/>
    <mergeCell ref="D134:D136"/>
    <mergeCell ref="E134:E136"/>
    <mergeCell ref="F134:F136"/>
    <mergeCell ref="G119:H121"/>
    <mergeCell ref="E119:E121"/>
    <mergeCell ref="F119:F121"/>
    <mergeCell ref="G122:H124"/>
    <mergeCell ref="I137:I139"/>
    <mergeCell ref="A134:A136"/>
    <mergeCell ref="A140:A142"/>
    <mergeCell ref="D140:D142"/>
    <mergeCell ref="E140:E142"/>
    <mergeCell ref="F140:F142"/>
    <mergeCell ref="I140:I142"/>
    <mergeCell ref="A137:A139"/>
    <mergeCell ref="D137:D139"/>
    <mergeCell ref="E137:E139"/>
    <mergeCell ref="F143:F145"/>
    <mergeCell ref="E146:E148"/>
    <mergeCell ref="F146:F148"/>
    <mergeCell ref="G140:H142"/>
    <mergeCell ref="G143:H145"/>
    <mergeCell ref="G137:H139"/>
    <mergeCell ref="F137:F139"/>
    <mergeCell ref="I143:I145"/>
    <mergeCell ref="G146:H148"/>
    <mergeCell ref="I146:I148"/>
    <mergeCell ref="A149:A151"/>
    <mergeCell ref="D149:D151"/>
    <mergeCell ref="E149:E151"/>
    <mergeCell ref="F149:F151"/>
    <mergeCell ref="G149:H151"/>
    <mergeCell ref="I149:I151"/>
    <mergeCell ref="A146:A148"/>
    <mergeCell ref="I184:I186"/>
    <mergeCell ref="A178:A180"/>
    <mergeCell ref="D178:D180"/>
    <mergeCell ref="E178:E180"/>
    <mergeCell ref="F178:F180"/>
    <mergeCell ref="D146:D148"/>
    <mergeCell ref="B158:J158"/>
    <mergeCell ref="A168:A170"/>
    <mergeCell ref="D168:D170"/>
    <mergeCell ref="E168:E170"/>
    <mergeCell ref="A190:A192"/>
    <mergeCell ref="I382:I384"/>
    <mergeCell ref="K382:L384"/>
    <mergeCell ref="A187:A189"/>
    <mergeCell ref="F196:F198"/>
    <mergeCell ref="G178:H180"/>
    <mergeCell ref="I178:I180"/>
    <mergeCell ref="G196:H198"/>
    <mergeCell ref="I196:I198"/>
    <mergeCell ref="I181:I183"/>
    <mergeCell ref="I187:I189"/>
    <mergeCell ref="G190:H192"/>
    <mergeCell ref="I190:I192"/>
    <mergeCell ref="A206:A208"/>
    <mergeCell ref="G187:H189"/>
    <mergeCell ref="A382:A384"/>
    <mergeCell ref="D382:D384"/>
    <mergeCell ref="E382:E384"/>
    <mergeCell ref="F382:F384"/>
    <mergeCell ref="G382:H384"/>
    <mergeCell ref="A245:A247"/>
    <mergeCell ref="D245:D247"/>
    <mergeCell ref="E245:E247"/>
    <mergeCell ref="F245:F247"/>
    <mergeCell ref="A229:I229"/>
    <mergeCell ref="A233:A235"/>
    <mergeCell ref="D233:D235"/>
    <mergeCell ref="E233:E235"/>
    <mergeCell ref="F233:F235"/>
    <mergeCell ref="G233:H235"/>
    <mergeCell ref="G239:H241"/>
    <mergeCell ref="I239:I241"/>
    <mergeCell ref="G245:H247"/>
    <mergeCell ref="I245:I247"/>
    <mergeCell ref="D239:D241"/>
    <mergeCell ref="E239:E241"/>
    <mergeCell ref="F239:F241"/>
    <mergeCell ref="A266:A268"/>
    <mergeCell ref="D266:D268"/>
    <mergeCell ref="E266:E268"/>
    <mergeCell ref="F266:F268"/>
    <mergeCell ref="A254:A256"/>
    <mergeCell ref="D254:D256"/>
    <mergeCell ref="E254:E256"/>
    <mergeCell ref="F254:F256"/>
    <mergeCell ref="A263:A265"/>
    <mergeCell ref="D263:D265"/>
    <mergeCell ref="D278:D280"/>
    <mergeCell ref="E278:E280"/>
    <mergeCell ref="F278:F280"/>
    <mergeCell ref="G278:H280"/>
    <mergeCell ref="I278:I280"/>
    <mergeCell ref="A269:A271"/>
    <mergeCell ref="D269:D271"/>
    <mergeCell ref="E269:E271"/>
    <mergeCell ref="F269:F271"/>
    <mergeCell ref="A272:A274"/>
    <mergeCell ref="A336:A338"/>
    <mergeCell ref="A324:A326"/>
    <mergeCell ref="G303:H305"/>
    <mergeCell ref="I303:I305"/>
    <mergeCell ref="G306:H308"/>
    <mergeCell ref="I306:I308"/>
    <mergeCell ref="A303:A305"/>
    <mergeCell ref="E303:E305"/>
    <mergeCell ref="F303:F305"/>
    <mergeCell ref="E306:E308"/>
    <mergeCell ref="K324:L326"/>
    <mergeCell ref="A330:A332"/>
    <mergeCell ref="A327:A329"/>
    <mergeCell ref="A193:A195"/>
    <mergeCell ref="I193:I195"/>
    <mergeCell ref="B318:G318"/>
    <mergeCell ref="A321:A323"/>
    <mergeCell ref="D290:D292"/>
    <mergeCell ref="I269:I271"/>
    <mergeCell ref="A278:A280"/>
    <mergeCell ref="A351:A353"/>
    <mergeCell ref="A368:A370"/>
    <mergeCell ref="B376:H376"/>
    <mergeCell ref="A379:A381"/>
    <mergeCell ref="A342:A344"/>
    <mergeCell ref="B342:F342"/>
    <mergeCell ref="A345:A347"/>
    <mergeCell ref="A348:A350"/>
    <mergeCell ref="B429:H429"/>
    <mergeCell ref="A406:A408"/>
    <mergeCell ref="D406:D408"/>
    <mergeCell ref="A409:A411"/>
    <mergeCell ref="B415:H415"/>
    <mergeCell ref="K379:L381"/>
    <mergeCell ref="F388:F390"/>
    <mergeCell ref="G388:H390"/>
    <mergeCell ref="I388:I390"/>
    <mergeCell ref="K388:L390"/>
    <mergeCell ref="A464:A466"/>
    <mergeCell ref="D458:D460"/>
    <mergeCell ref="E458:E460"/>
    <mergeCell ref="A432:A434"/>
    <mergeCell ref="A438:A440"/>
    <mergeCell ref="A441:A443"/>
    <mergeCell ref="A444:A446"/>
    <mergeCell ref="I458:I460"/>
    <mergeCell ref="A224:A226"/>
    <mergeCell ref="D224:D226"/>
    <mergeCell ref="E224:E226"/>
    <mergeCell ref="F224:F226"/>
    <mergeCell ref="G224:H226"/>
    <mergeCell ref="I224:I226"/>
    <mergeCell ref="A333:A335"/>
    <mergeCell ref="A458:A460"/>
    <mergeCell ref="A418:A420"/>
    <mergeCell ref="G432:H434"/>
    <mergeCell ref="G435:H437"/>
    <mergeCell ref="G438:H440"/>
    <mergeCell ref="G441:H443"/>
    <mergeCell ref="A184:A186"/>
    <mergeCell ref="G181:H183"/>
    <mergeCell ref="G184:H186"/>
    <mergeCell ref="G193:H195"/>
    <mergeCell ref="A421:A423"/>
    <mergeCell ref="A424:A426"/>
    <mergeCell ref="G444:H446"/>
    <mergeCell ref="G447:H449"/>
    <mergeCell ref="G450:H452"/>
    <mergeCell ref="E461:E463"/>
    <mergeCell ref="F461:F463"/>
    <mergeCell ref="G461:H463"/>
    <mergeCell ref="F458:F460"/>
    <mergeCell ref="G458:H460"/>
    <mergeCell ref="I461:I463"/>
    <mergeCell ref="I464:I466"/>
    <mergeCell ref="I467:I469"/>
    <mergeCell ref="I470:I472"/>
    <mergeCell ref="G464:H466"/>
    <mergeCell ref="G467:H469"/>
    <mergeCell ref="G470:H472"/>
    <mergeCell ref="I473:I475"/>
    <mergeCell ref="E464:E466"/>
    <mergeCell ref="F464:F466"/>
    <mergeCell ref="E467:E469"/>
    <mergeCell ref="F467:F469"/>
    <mergeCell ref="E473:E475"/>
    <mergeCell ref="F473:F475"/>
    <mergeCell ref="E470:E472"/>
    <mergeCell ref="F470:F472"/>
    <mergeCell ref="G473:H47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Kőrösi István</dc:creator>
  <cp:keywords/>
  <dc:description/>
  <cp:lastModifiedBy>Bodorkós Tamásné</cp:lastModifiedBy>
  <dcterms:created xsi:type="dcterms:W3CDTF">2019-04-28T13:34:18Z</dcterms:created>
  <dcterms:modified xsi:type="dcterms:W3CDTF">2019-07-04T06:04:05Z</dcterms:modified>
  <cp:category/>
  <cp:version/>
  <cp:contentType/>
  <cp:contentStatus/>
</cp:coreProperties>
</file>